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Лист1!$A$1:$I$79</definedName>
  </definedNames>
  <calcPr calcId="162913"/>
</workbook>
</file>

<file path=xl/calcChain.xml><?xml version="1.0" encoding="utf-8"?>
<calcChain xmlns="http://schemas.openxmlformats.org/spreadsheetml/2006/main">
  <c r="H78" i="1" l="1"/>
  <c r="H77" i="1" s="1"/>
  <c r="H76" i="1" s="1"/>
  <c r="H74" i="1"/>
  <c r="H73" i="1" s="1"/>
  <c r="H71" i="1"/>
  <c r="H70" i="1" s="1"/>
  <c r="H67" i="1"/>
  <c r="H66" i="1" s="1"/>
  <c r="H65" i="1" s="1"/>
  <c r="H63" i="1"/>
  <c r="H62" i="1" s="1"/>
  <c r="H61" i="1" s="1"/>
  <c r="H57" i="1"/>
  <c r="H56" i="1" s="1"/>
  <c r="H55" i="1" s="1"/>
  <c r="H53" i="1"/>
  <c r="H52" i="1" s="1"/>
  <c r="H51" i="1" s="1"/>
  <c r="H50" i="1" s="1"/>
  <c r="H48" i="1"/>
  <c r="H47" i="1" s="1"/>
  <c r="H46" i="1" s="1"/>
  <c r="H45" i="1" s="1"/>
  <c r="H43" i="1"/>
  <c r="H42" i="1" s="1"/>
  <c r="H40" i="1"/>
  <c r="H39" i="1" s="1"/>
  <c r="H36" i="1"/>
  <c r="H35" i="1" s="1"/>
  <c r="H32" i="1"/>
  <c r="H31" i="1" s="1"/>
  <c r="H29" i="1"/>
  <c r="H28" i="1" s="1"/>
  <c r="H26" i="1"/>
  <c r="H25" i="1" s="1"/>
  <c r="H23" i="1"/>
  <c r="H22" i="1" s="1"/>
  <c r="H16" i="1"/>
  <c r="H18" i="1"/>
  <c r="H14" i="1"/>
  <c r="H13" i="1" s="1"/>
  <c r="H69" i="1" l="1"/>
  <c r="H60" i="1" s="1"/>
  <c r="H59" i="1" s="1"/>
  <c r="H38" i="1"/>
  <c r="H12" i="1"/>
  <c r="H21" i="1"/>
  <c r="H20" i="1" s="1"/>
  <c r="H34" i="1" l="1"/>
  <c r="H11" i="1" s="1"/>
  <c r="H10" i="1" s="1"/>
</calcChain>
</file>

<file path=xl/sharedStrings.xml><?xml version="1.0" encoding="utf-8"?>
<sst xmlns="http://schemas.openxmlformats.org/spreadsheetml/2006/main" count="412" uniqueCount="117">
  <si>
    <t>Приложение №1</t>
  </si>
  <si>
    <t>(руб.)</t>
  </si>
  <si>
    <t>Наименование кода классификации доходов бюджетов</t>
  </si>
  <si>
    <t>Коды классификации доходов бюджетов</t>
  </si>
  <si>
    <t>Утверждено на 2024 год</t>
  </si>
  <si>
    <t>Исполнено за 2024 год</t>
  </si>
  <si>
    <t>Процент исполнения</t>
  </si>
  <si>
    <t>ДОХОДЫ бюджета - всего</t>
  </si>
  <si>
    <t>x</t>
  </si>
  <si>
    <t>НАЛОГОВЫЕ И НЕНАЛОГОВЫЕ ДОХОДЫ</t>
  </si>
  <si>
    <t>000</t>
  </si>
  <si>
    <t>10000000</t>
  </si>
  <si>
    <t>00</t>
  </si>
  <si>
    <t>0000</t>
  </si>
  <si>
    <t>НАЛОГИ НА ПРИБЫЛЬ, ДОХОДЫ</t>
  </si>
  <si>
    <t>10100000</t>
  </si>
  <si>
    <t>Налог на доходы физических лиц</t>
  </si>
  <si>
    <t>10102000</t>
  </si>
  <si>
    <t>01</t>
  </si>
  <si>
    <t>110</t>
  </si>
  <si>
    <t>10102010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</si>
  <si>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</si>
  <si>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</si>
  <si>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1000</t>
  </si>
  <si>
    <t>10102030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</si>
  <si>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</si>
  <si>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</si>
  <si>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10300000</t>
  </si>
  <si>
    <t>Акцизы по подакцизным товарам (продукции), производимым на территории Российской Федерации</t>
  </si>
  <si>
    <t>10302000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</si>
  <si>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</si>
  <si>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</si>
  <si>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</si>
  <si>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</si>
  <si>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</si>
  <si>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</si>
  <si>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</si>
  <si>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</si>
  <si>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</si>
  <si>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</si>
  <si>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</si>
  <si>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</si>
  <si>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</si>
  <si>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</si>
  <si>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</si>
  <si>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</t>
  </si>
  <si>
    <t>НАЛОГИ НА ИМУЩЕСТВО</t>
  </si>
  <si>
    <t>10600000</t>
  </si>
  <si>
    <t>Налог на имущество физических лиц</t>
  </si>
  <si>
    <t>10601000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</si>
  <si>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</si>
  <si>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</si>
  <si>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</si>
  <si>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</si>
  <si>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10606000</t>
  </si>
  <si>
    <t>Земельный налог с организаций</t>
  </si>
  <si>
    <t>10606030</t>
  </si>
  <si>
    <t>10606033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</si>
  <si>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</si>
  <si>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</si>
  <si>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10606040</t>
  </si>
  <si>
    <t>10606043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</si>
  <si>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</si>
  <si>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</si>
  <si>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11100000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</si>
  <si>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</si>
  <si>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</si>
  <si>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</si>
  <si>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</si>
  <si>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</si>
  <si>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</si>
  <si>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</t>
  </si>
  <si>
    <t>ДОХОДЫ ОТ ОКАЗАНИЯ ПЛАТНЫХ УСЛУГ И КОМПЕНСАЦИИ ЗАТРАТ ГОСУДАРСТВА</t>
  </si>
  <si>
    <t>11300000</t>
  </si>
  <si>
    <t>130</t>
  </si>
  <si>
    <t>Доходы от компенсации затрат государства</t>
  </si>
  <si>
    <t>11302000</t>
  </si>
  <si>
    <t>Прочие доходы от компенсации затрат государства</t>
  </si>
  <si>
    <t>11302990</t>
  </si>
  <si>
    <t>Прочие доходы от компенсации затрат бюджетов сельских поселений</t>
  </si>
  <si>
    <t>11302995</t>
  </si>
  <si>
    <t>ПРОЧИЕ НЕНАЛОГОВЫЕ ДОХОДЫ</t>
  </si>
  <si>
    <t>11700000</t>
  </si>
  <si>
    <t>Инициативные платежи</t>
  </si>
  <si>
    <t>11715000</t>
  </si>
  <si>
    <t>150</t>
  </si>
  <si>
    <t>Инициативные платежи, зачисляемые в бюджеты сельских поселений</t>
  </si>
  <si>
    <t>11715030</t>
  </si>
  <si>
    <t>БЕЗВОЗМЕЗДНЫЕ ПОСТУПЛЕНИЯ</t>
  </si>
  <si>
    <t>20000000</t>
  </si>
  <si>
    <t>БЕЗВОЗМЕЗДНЫЕ ПОСТУПЛЕНИЯ ОТ ДРУГИХ БЮДЖЕТОВ БЮДЖЕТНОЙ СИСТЕМЫ РОССИЙСКОЙ ФЕДЕРАЦИИ</t>
  </si>
  <si>
    <t>20200000</t>
  </si>
  <si>
    <t>Дотации бюджетам бюджетной системы Российской Федерации</t>
  </si>
  <si>
    <t>20210000</t>
  </si>
  <si>
    <t>Дотации на выравнивание бюджетной обеспеченности</t>
  </si>
  <si>
    <t>20215001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</si>
  <si>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</si>
  <si>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</si>
  <si>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20230000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</si>
  <si>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</si>
  <si>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</si>
  <si>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</si>
  <si>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</si>
  <si>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20240000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</si>
  <si>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</si>
  <si>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</si>
  <si>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</si>
  <si>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</si>
  <si>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20249999</t>
  </si>
  <si>
    <t>Прочие межбюджетные трансферты, передаваемые бюджетам сельских поселений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</si>
  <si>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</si>
  <si>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безвозмездные поступления в бюджеты</t>
  </si>
  <si>
    <t>Прочие безвозмездные поступления в бюджеты сельских поселений</t>
  </si>
  <si>
    <t>ИСПОЛНЕНИЕ</t>
  </si>
  <si>
    <t>по доходам местного бюджета по кодам классификации доходов бюджета  за 2024 год</t>
  </si>
  <si>
    <t>к решению Совета Исилькульского района</t>
  </si>
  <si>
    <t>№157  от 28.05.2025г.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</si>
</sst>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NumberFormat="1" applyFont="1" applyBorder="1" applyAlignment="1"/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0" fontId="5" fillId="0" borderId="8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right" vertical="center"/>
    </xf>
    <xf numFmtId="0" fontId="5" fillId="0" borderId="13" xfId="0" applyFont="1" applyFill="1" applyBorder="1" applyAlignment="1">
      <alignment horizontal="left" vertical="top" wrapText="1"/>
    </xf>
    <xf numFmtId="164" fontId="5" fillId="0" borderId="10" xfId="0" applyNumberFormat="1" applyFont="1" applyBorder="1" applyAlignment="1">
      <alignment horizontal="right" vertical="center"/>
    </xf>
    <xf numFmtId="0" fontId="7" fillId="0" borderId="0" xfId="0" applyFont="1"/>
    <xf numFmtId="0" fontId="5" fillId="0" borderId="11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view="pageBreakPreview" zoomScale="60" zoomScaleNormal="100" workbookViewId="0">
      <selection activeCell="H9" sqref="H9"/>
    </sheetView>
  </sheetViews>
  <sheetFormatPr defaultRowHeight="15" x14ac:dyDescent="0.25"/>
  <cols>
    <col min="1" max="1" width="32.140625" customWidth="1"/>
    <col min="2" max="2" width="8.42578125" customWidth="1"/>
    <col min="3" max="3" width="9.7109375" customWidth="1"/>
    <col min="4" max="4" width="11.28515625" customWidth="1"/>
    <col min="5" max="5" width="10.7109375" customWidth="1"/>
    <col min="6" max="6" width="14.7109375" customWidth="1"/>
    <col min="7" max="7" width="0.140625" customWidth="1"/>
    <col min="8" max="8" width="17.7109375" customWidth="1"/>
    <col min="9" max="9" width="12.5703125" hidden="1" customWidth="1"/>
  </cols>
  <sheetData>
    <row r="1" spans="1:12" ht="1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12" ht="17.25" customHeight="1" x14ac:dyDescent="0.25">
      <c r="A2" s="22" t="s">
        <v>115</v>
      </c>
      <c r="B2" s="22"/>
      <c r="C2" s="22"/>
      <c r="D2" s="22"/>
      <c r="E2" s="22"/>
      <c r="F2" s="22"/>
      <c r="G2" s="22"/>
      <c r="H2" s="22"/>
      <c r="I2" s="22"/>
    </row>
    <row r="3" spans="1:12" ht="17.25" customHeight="1" x14ac:dyDescent="0.25">
      <c r="A3" s="22" t="s">
        <v>116</v>
      </c>
      <c r="B3" s="22"/>
      <c r="C3" s="22"/>
      <c r="D3" s="22"/>
      <c r="E3" s="22"/>
      <c r="F3" s="22"/>
      <c r="G3" s="22"/>
      <c r="H3" s="22"/>
      <c r="I3" s="22"/>
    </row>
    <row r="4" spans="1:12" ht="10.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12" ht="24" customHeight="1" x14ac:dyDescent="0.25">
      <c r="A5" s="23" t="s">
        <v>113</v>
      </c>
      <c r="B5" s="23"/>
      <c r="C5" s="23"/>
      <c r="D5" s="23"/>
      <c r="E5" s="23"/>
      <c r="F5" s="23"/>
      <c r="G5" s="23"/>
      <c r="H5" s="23"/>
      <c r="I5" s="23"/>
    </row>
    <row r="6" spans="1:12" ht="26.25" hidden="1" customHeight="1" x14ac:dyDescent="0.25">
      <c r="A6" s="23"/>
      <c r="B6" s="23"/>
      <c r="C6" s="23"/>
      <c r="D6" s="23"/>
      <c r="E6" s="23"/>
      <c r="F6" s="23"/>
      <c r="G6" s="23"/>
      <c r="H6" s="23"/>
      <c r="I6" s="23"/>
    </row>
    <row r="7" spans="1:12" ht="26.25" customHeight="1" x14ac:dyDescent="0.25">
      <c r="A7" s="24" t="s">
        <v>114</v>
      </c>
      <c r="B7" s="23"/>
      <c r="C7" s="23"/>
      <c r="D7" s="23"/>
      <c r="E7" s="23"/>
      <c r="F7" s="23"/>
      <c r="G7" s="23"/>
      <c r="H7" s="23"/>
      <c r="I7" s="23"/>
    </row>
    <row r="8" spans="1:12" ht="12" customHeight="1" thickBot="1" x14ac:dyDescent="0.3">
      <c r="A8" s="16" t="s">
        <v>1</v>
      </c>
      <c r="B8" s="16"/>
      <c r="C8" s="16"/>
      <c r="D8" s="16"/>
      <c r="E8" s="16"/>
      <c r="F8" s="16"/>
      <c r="G8" s="16"/>
      <c r="H8" s="16"/>
      <c r="I8" s="16"/>
    </row>
    <row r="9" spans="1:12" ht="45" customHeight="1" thickBot="1" x14ac:dyDescent="0.3">
      <c r="A9" s="2" t="s">
        <v>2</v>
      </c>
      <c r="B9" s="17" t="s">
        <v>3</v>
      </c>
      <c r="C9" s="17"/>
      <c r="D9" s="17"/>
      <c r="E9" s="17"/>
      <c r="F9" s="17"/>
      <c r="G9" s="2" t="s">
        <v>4</v>
      </c>
      <c r="H9" s="2" t="s">
        <v>5</v>
      </c>
      <c r="I9" s="2" t="s">
        <v>6</v>
      </c>
    </row>
    <row r="10" spans="1:12" ht="15" customHeight="1" thickBot="1" x14ac:dyDescent="0.3">
      <c r="A10" s="3" t="s">
        <v>7</v>
      </c>
      <c r="B10" s="18" t="s">
        <v>8</v>
      </c>
      <c r="C10" s="19"/>
      <c r="D10" s="19"/>
      <c r="E10" s="19"/>
      <c r="F10" s="20"/>
      <c r="G10" s="4">
        <v>15914708.119999999</v>
      </c>
      <c r="H10" s="4">
        <f>H11+H59</f>
        <v>6902241.9400000013</v>
      </c>
      <c r="I10" s="5">
        <v>93.519492395189459</v>
      </c>
      <c r="K10" s="21"/>
      <c r="L10" s="21"/>
    </row>
    <row r="11" spans="1:12" s="12" customFormat="1" ht="23.25" customHeight="1" x14ac:dyDescent="0.25">
      <c r="A11" s="6" t="s">
        <v>9</v>
      </c>
      <c r="B11" s="7" t="s">
        <v>10</v>
      </c>
      <c r="C11" s="8" t="s">
        <v>11</v>
      </c>
      <c r="D11" s="8" t="s">
        <v>12</v>
      </c>
      <c r="E11" s="8" t="s">
        <v>13</v>
      </c>
      <c r="F11" s="8" t="s">
        <v>10</v>
      </c>
      <c r="G11" s="9">
        <v>7595509.29</v>
      </c>
      <c r="H11" s="9">
        <f>H12+H20+H34+H45+H50+H55</f>
        <v>1074988.33</v>
      </c>
      <c r="I11" s="11">
        <v>86.429222970511304</v>
      </c>
    </row>
    <row r="12" spans="1:12" s="12" customFormat="1" ht="15" customHeight="1" x14ac:dyDescent="0.25">
      <c r="A12" s="6" t="s">
        <v>14</v>
      </c>
      <c r="B12" s="7" t="s">
        <v>10</v>
      </c>
      <c r="C12" s="8" t="s">
        <v>15</v>
      </c>
      <c r="D12" s="8" t="s">
        <v>12</v>
      </c>
      <c r="E12" s="8" t="s">
        <v>13</v>
      </c>
      <c r="F12" s="8" t="s">
        <v>10</v>
      </c>
      <c r="G12" s="9">
        <v>726030</v>
      </c>
      <c r="H12" s="9">
        <f>H13</f>
        <v>74916.100000000006</v>
      </c>
      <c r="I12" s="11">
        <v>103.47110863187471</v>
      </c>
    </row>
    <row r="13" spans="1:12" s="12" customFormat="1" ht="15" customHeight="1" x14ac:dyDescent="0.25">
      <c r="A13" s="6" t="s">
        <v>16</v>
      </c>
      <c r="B13" s="7" t="s">
        <v>10</v>
      </c>
      <c r="C13" s="8" t="s">
        <v>17</v>
      </c>
      <c r="D13" s="8" t="s">
        <v>18</v>
      </c>
      <c r="E13" s="8" t="s">
        <v>13</v>
      </c>
      <c r="F13" s="8" t="s">
        <v>19</v>
      </c>
      <c r="G13" s="9">
        <v>726030</v>
      </c>
      <c r="H13" s="9">
        <f>H14+H16+H18</f>
        <v>74916.100000000006</v>
      </c>
      <c r="I13" s="11">
        <v>103.47110863187471</v>
      </c>
    </row>
    <row r="14" spans="1:12" s="12" customFormat="1" ht="192" customHeight="1" x14ac:dyDescent="0.25">
      <c r="A14" s="6" t="s">
        <v>22</v>
      </c>
      <c r="B14" s="7" t="s">
        <v>10</v>
      </c>
      <c r="C14" s="8" t="s">
        <v>20</v>
      </c>
      <c r="D14" s="8" t="s">
        <v>18</v>
      </c>
      <c r="E14" s="8" t="s">
        <v>23</v>
      </c>
      <c r="F14" s="8" t="s">
        <v>19</v>
      </c>
      <c r="G14" s="9">
        <v>0</v>
      </c>
      <c r="H14" s="9">
        <f>H15</f>
        <v>56770.37</v>
      </c>
      <c r="I14" s="11">
        <v>0</v>
      </c>
    </row>
    <row r="15" spans="1:12" s="12" customFormat="1" ht="180" x14ac:dyDescent="0.25">
      <c r="A15" s="6" t="s">
        <v>22</v>
      </c>
      <c r="B15" s="8" t="s">
        <v>21</v>
      </c>
      <c r="C15" s="8" t="s">
        <v>20</v>
      </c>
      <c r="D15" s="8" t="s">
        <v>18</v>
      </c>
      <c r="E15" s="8" t="s">
        <v>23</v>
      </c>
      <c r="F15" s="8" t="s">
        <v>19</v>
      </c>
      <c r="G15" s="9">
        <v>0</v>
      </c>
      <c r="H15" s="9">
        <v>56770.37</v>
      </c>
      <c r="I15" s="11">
        <v>0</v>
      </c>
    </row>
    <row r="16" spans="1:12" s="12" customFormat="1" ht="146.25" customHeight="1" x14ac:dyDescent="0.25">
      <c r="A16" s="6" t="s">
        <v>25</v>
      </c>
      <c r="B16" s="7" t="s">
        <v>10</v>
      </c>
      <c r="C16" s="8" t="s">
        <v>24</v>
      </c>
      <c r="D16" s="8" t="s">
        <v>18</v>
      </c>
      <c r="E16" s="8" t="s">
        <v>23</v>
      </c>
      <c r="F16" s="8" t="s">
        <v>19</v>
      </c>
      <c r="G16" s="9">
        <v>0</v>
      </c>
      <c r="H16" s="9">
        <f>H17</f>
        <v>18143.900000000001</v>
      </c>
      <c r="I16" s="11">
        <v>0</v>
      </c>
    </row>
    <row r="17" spans="1:9" s="12" customFormat="1" ht="146.25" customHeight="1" x14ac:dyDescent="0.25">
      <c r="A17" s="6" t="s">
        <v>25</v>
      </c>
      <c r="B17" s="8" t="s">
        <v>21</v>
      </c>
      <c r="C17" s="8" t="s">
        <v>24</v>
      </c>
      <c r="D17" s="8" t="s">
        <v>18</v>
      </c>
      <c r="E17" s="8" t="s">
        <v>23</v>
      </c>
      <c r="F17" s="8" t="s">
        <v>19</v>
      </c>
      <c r="G17" s="9">
        <v>0</v>
      </c>
      <c r="H17" s="9">
        <v>18143.900000000001</v>
      </c>
      <c r="I17" s="11">
        <v>0</v>
      </c>
    </row>
    <row r="18" spans="1:9" s="12" customFormat="1" ht="94.5" customHeight="1" x14ac:dyDescent="0.25">
      <c r="A18" s="10" t="s">
        <v>110</v>
      </c>
      <c r="B18" s="7" t="s">
        <v>10</v>
      </c>
      <c r="C18" s="8">
        <v>10102130</v>
      </c>
      <c r="D18" s="8" t="s">
        <v>18</v>
      </c>
      <c r="E18" s="8" t="s">
        <v>23</v>
      </c>
      <c r="F18" s="8" t="s">
        <v>19</v>
      </c>
      <c r="G18" s="9">
        <v>0</v>
      </c>
      <c r="H18" s="9">
        <f>H19</f>
        <v>1.83</v>
      </c>
      <c r="I18" s="11">
        <v>0</v>
      </c>
    </row>
    <row r="19" spans="1:9" s="12" customFormat="1" ht="91.5" customHeight="1" x14ac:dyDescent="0.25">
      <c r="A19" s="10" t="s">
        <v>110</v>
      </c>
      <c r="B19" s="8" t="s">
        <v>21</v>
      </c>
      <c r="C19" s="8">
        <v>10102130</v>
      </c>
      <c r="D19" s="8" t="s">
        <v>18</v>
      </c>
      <c r="E19" s="8" t="s">
        <v>23</v>
      </c>
      <c r="F19" s="8" t="s">
        <v>19</v>
      </c>
      <c r="G19" s="9">
        <v>0</v>
      </c>
      <c r="H19" s="9">
        <v>1.83</v>
      </c>
      <c r="I19" s="11">
        <v>0</v>
      </c>
    </row>
    <row r="20" spans="1:9" s="12" customFormat="1" ht="45" x14ac:dyDescent="0.25">
      <c r="A20" s="6" t="s">
        <v>26</v>
      </c>
      <c r="B20" s="7" t="s">
        <v>10</v>
      </c>
      <c r="C20" s="8" t="s">
        <v>27</v>
      </c>
      <c r="D20" s="8" t="s">
        <v>12</v>
      </c>
      <c r="E20" s="8" t="s">
        <v>13</v>
      </c>
      <c r="F20" s="8" t="s">
        <v>10</v>
      </c>
      <c r="G20" s="9">
        <v>1289800</v>
      </c>
      <c r="H20" s="9">
        <f>H21</f>
        <v>245930.61</v>
      </c>
      <c r="I20" s="11">
        <v>100.1035400837339</v>
      </c>
    </row>
    <row r="21" spans="1:9" s="12" customFormat="1" ht="33.75" x14ac:dyDescent="0.25">
      <c r="A21" s="6" t="s">
        <v>28</v>
      </c>
      <c r="B21" s="7" t="s">
        <v>10</v>
      </c>
      <c r="C21" s="8" t="s">
        <v>29</v>
      </c>
      <c r="D21" s="8" t="s">
        <v>18</v>
      </c>
      <c r="E21" s="8" t="s">
        <v>13</v>
      </c>
      <c r="F21" s="8" t="s">
        <v>19</v>
      </c>
      <c r="G21" s="9">
        <v>1289800</v>
      </c>
      <c r="H21" s="9">
        <f>H22+H25+H28+H31</f>
        <v>245930.61</v>
      </c>
      <c r="I21" s="11">
        <v>100.1035400837339</v>
      </c>
    </row>
    <row r="22" spans="1:9" s="12" customFormat="1" ht="78.75" x14ac:dyDescent="0.25">
      <c r="A22" s="6" t="s">
        <v>30</v>
      </c>
      <c r="B22" s="7" t="s">
        <v>10</v>
      </c>
      <c r="C22" s="8" t="s">
        <v>31</v>
      </c>
      <c r="D22" s="8" t="s">
        <v>18</v>
      </c>
      <c r="E22" s="8" t="s">
        <v>13</v>
      </c>
      <c r="F22" s="8" t="s">
        <v>19</v>
      </c>
      <c r="G22" s="9">
        <v>666200</v>
      </c>
      <c r="H22" s="9">
        <f>H23</f>
        <v>127056.56</v>
      </c>
      <c r="I22" s="11">
        <v>100.12708646052238</v>
      </c>
    </row>
    <row r="23" spans="1:9" s="12" customFormat="1" ht="135" x14ac:dyDescent="0.25">
      <c r="A23" s="6" t="s">
        <v>32</v>
      </c>
      <c r="B23" s="7" t="s">
        <v>10</v>
      </c>
      <c r="C23" s="8" t="s">
        <v>33</v>
      </c>
      <c r="D23" s="8" t="s">
        <v>18</v>
      </c>
      <c r="E23" s="8" t="s">
        <v>13</v>
      </c>
      <c r="F23" s="8" t="s">
        <v>19</v>
      </c>
      <c r="G23" s="9">
        <v>666200</v>
      </c>
      <c r="H23" s="9">
        <f>H24</f>
        <v>127056.56</v>
      </c>
      <c r="I23" s="11">
        <v>100.12708646052238</v>
      </c>
    </row>
    <row r="24" spans="1:9" s="12" customFormat="1" ht="135" x14ac:dyDescent="0.25">
      <c r="A24" s="6" t="s">
        <v>32</v>
      </c>
      <c r="B24" s="8" t="s">
        <v>21</v>
      </c>
      <c r="C24" s="8" t="s">
        <v>33</v>
      </c>
      <c r="D24" s="8" t="s">
        <v>18</v>
      </c>
      <c r="E24" s="8" t="s">
        <v>13</v>
      </c>
      <c r="F24" s="8" t="s">
        <v>19</v>
      </c>
      <c r="G24" s="9">
        <v>666200</v>
      </c>
      <c r="H24" s="9">
        <v>127056.56</v>
      </c>
      <c r="I24" s="11">
        <v>100.12708646052238</v>
      </c>
    </row>
    <row r="25" spans="1:9" s="12" customFormat="1" ht="101.25" x14ac:dyDescent="0.25">
      <c r="A25" s="6" t="s">
        <v>34</v>
      </c>
      <c r="B25" s="7" t="s">
        <v>10</v>
      </c>
      <c r="C25" s="8" t="s">
        <v>35</v>
      </c>
      <c r="D25" s="8" t="s">
        <v>18</v>
      </c>
      <c r="E25" s="8" t="s">
        <v>13</v>
      </c>
      <c r="F25" s="8" t="s">
        <v>19</v>
      </c>
      <c r="G25" s="9">
        <v>3900</v>
      </c>
      <c r="H25" s="9">
        <f>H26</f>
        <v>734.09</v>
      </c>
      <c r="I25" s="11">
        <v>98.823846153846162</v>
      </c>
    </row>
    <row r="26" spans="1:9" s="12" customFormat="1" ht="157.5" x14ac:dyDescent="0.25">
      <c r="A26" s="6" t="s">
        <v>36</v>
      </c>
      <c r="B26" s="7" t="s">
        <v>10</v>
      </c>
      <c r="C26" s="8" t="s">
        <v>37</v>
      </c>
      <c r="D26" s="8" t="s">
        <v>18</v>
      </c>
      <c r="E26" s="8" t="s">
        <v>13</v>
      </c>
      <c r="F26" s="8" t="s">
        <v>19</v>
      </c>
      <c r="G26" s="9">
        <v>3900</v>
      </c>
      <c r="H26" s="9">
        <f>H27</f>
        <v>734.09</v>
      </c>
      <c r="I26" s="11">
        <v>98.823846153846162</v>
      </c>
    </row>
    <row r="27" spans="1:9" s="12" customFormat="1" ht="157.5" x14ac:dyDescent="0.25">
      <c r="A27" s="6" t="s">
        <v>36</v>
      </c>
      <c r="B27" s="8" t="s">
        <v>21</v>
      </c>
      <c r="C27" s="8" t="s">
        <v>37</v>
      </c>
      <c r="D27" s="8" t="s">
        <v>18</v>
      </c>
      <c r="E27" s="8" t="s">
        <v>13</v>
      </c>
      <c r="F27" s="8" t="s">
        <v>19</v>
      </c>
      <c r="G27" s="9">
        <v>3900</v>
      </c>
      <c r="H27" s="9">
        <v>734.09</v>
      </c>
      <c r="I27" s="11">
        <v>98.823846153846162</v>
      </c>
    </row>
    <row r="28" spans="1:9" s="12" customFormat="1" ht="90" x14ac:dyDescent="0.25">
      <c r="A28" s="6" t="s">
        <v>38</v>
      </c>
      <c r="B28" s="7" t="s">
        <v>10</v>
      </c>
      <c r="C28" s="8" t="s">
        <v>39</v>
      </c>
      <c r="D28" s="8" t="s">
        <v>18</v>
      </c>
      <c r="E28" s="8" t="s">
        <v>13</v>
      </c>
      <c r="F28" s="8" t="s">
        <v>19</v>
      </c>
      <c r="G28" s="9">
        <v>693700</v>
      </c>
      <c r="H28" s="9">
        <f>H29</f>
        <v>131969.87</v>
      </c>
      <c r="I28" s="11">
        <v>99.876283696122243</v>
      </c>
    </row>
    <row r="29" spans="1:9" s="12" customFormat="1" ht="135" x14ac:dyDescent="0.25">
      <c r="A29" s="6" t="s">
        <v>40</v>
      </c>
      <c r="B29" s="7" t="s">
        <v>10</v>
      </c>
      <c r="C29" s="8" t="s">
        <v>41</v>
      </c>
      <c r="D29" s="8" t="s">
        <v>18</v>
      </c>
      <c r="E29" s="8" t="s">
        <v>13</v>
      </c>
      <c r="F29" s="8" t="s">
        <v>19</v>
      </c>
      <c r="G29" s="9">
        <v>693700</v>
      </c>
      <c r="H29" s="9">
        <f>H30</f>
        <v>131969.87</v>
      </c>
      <c r="I29" s="11">
        <v>99.876283696122243</v>
      </c>
    </row>
    <row r="30" spans="1:9" s="12" customFormat="1" ht="135" x14ac:dyDescent="0.25">
      <c r="A30" s="6" t="s">
        <v>40</v>
      </c>
      <c r="B30" s="8" t="s">
        <v>21</v>
      </c>
      <c r="C30" s="8" t="s">
        <v>41</v>
      </c>
      <c r="D30" s="8" t="s">
        <v>18</v>
      </c>
      <c r="E30" s="8" t="s">
        <v>13</v>
      </c>
      <c r="F30" s="8" t="s">
        <v>19</v>
      </c>
      <c r="G30" s="9">
        <v>693700</v>
      </c>
      <c r="H30" s="9">
        <v>131969.87</v>
      </c>
      <c r="I30" s="11">
        <v>99.876283696122243</v>
      </c>
    </row>
    <row r="31" spans="1:9" s="12" customFormat="1" ht="90" x14ac:dyDescent="0.25">
      <c r="A31" s="6" t="s">
        <v>42</v>
      </c>
      <c r="B31" s="7" t="s">
        <v>10</v>
      </c>
      <c r="C31" s="8" t="s">
        <v>43</v>
      </c>
      <c r="D31" s="8" t="s">
        <v>18</v>
      </c>
      <c r="E31" s="8" t="s">
        <v>13</v>
      </c>
      <c r="F31" s="8" t="s">
        <v>19</v>
      </c>
      <c r="G31" s="9">
        <v>-74000</v>
      </c>
      <c r="H31" s="9">
        <f>H32</f>
        <v>-13829.91</v>
      </c>
      <c r="I31" s="11">
        <v>98.117702702702715</v>
      </c>
    </row>
    <row r="32" spans="1:9" s="12" customFormat="1" ht="135" x14ac:dyDescent="0.25">
      <c r="A32" s="6" t="s">
        <v>44</v>
      </c>
      <c r="B32" s="7" t="s">
        <v>10</v>
      </c>
      <c r="C32" s="8" t="s">
        <v>45</v>
      </c>
      <c r="D32" s="8" t="s">
        <v>18</v>
      </c>
      <c r="E32" s="8" t="s">
        <v>13</v>
      </c>
      <c r="F32" s="8" t="s">
        <v>19</v>
      </c>
      <c r="G32" s="9">
        <v>-74000</v>
      </c>
      <c r="H32" s="9">
        <f>H33</f>
        <v>-13829.91</v>
      </c>
      <c r="I32" s="11">
        <v>98.117702702702715</v>
      </c>
    </row>
    <row r="33" spans="1:9" s="12" customFormat="1" ht="135" x14ac:dyDescent="0.25">
      <c r="A33" s="6" t="s">
        <v>44</v>
      </c>
      <c r="B33" s="8" t="s">
        <v>21</v>
      </c>
      <c r="C33" s="8" t="s">
        <v>45</v>
      </c>
      <c r="D33" s="8" t="s">
        <v>18</v>
      </c>
      <c r="E33" s="8" t="s">
        <v>13</v>
      </c>
      <c r="F33" s="8" t="s">
        <v>19</v>
      </c>
      <c r="G33" s="9">
        <v>-74000</v>
      </c>
      <c r="H33" s="9">
        <v>-13829.91</v>
      </c>
      <c r="I33" s="11">
        <v>98.117702702702715</v>
      </c>
    </row>
    <row r="34" spans="1:9" s="12" customFormat="1" x14ac:dyDescent="0.25">
      <c r="A34" s="6" t="s">
        <v>46</v>
      </c>
      <c r="B34" s="7" t="s">
        <v>10</v>
      </c>
      <c r="C34" s="8" t="s">
        <v>47</v>
      </c>
      <c r="D34" s="8" t="s">
        <v>12</v>
      </c>
      <c r="E34" s="8" t="s">
        <v>13</v>
      </c>
      <c r="F34" s="8" t="s">
        <v>10</v>
      </c>
      <c r="G34" s="9">
        <v>1595000</v>
      </c>
      <c r="H34" s="9">
        <f>H35+H38</f>
        <v>575698.70000000007</v>
      </c>
      <c r="I34" s="11">
        <v>108.28122758620691</v>
      </c>
    </row>
    <row r="35" spans="1:9" s="12" customFormat="1" x14ac:dyDescent="0.25">
      <c r="A35" s="6" t="s">
        <v>48</v>
      </c>
      <c r="B35" s="7" t="s">
        <v>10</v>
      </c>
      <c r="C35" s="8" t="s">
        <v>49</v>
      </c>
      <c r="D35" s="8" t="s">
        <v>12</v>
      </c>
      <c r="E35" s="8" t="s">
        <v>13</v>
      </c>
      <c r="F35" s="8" t="s">
        <v>19</v>
      </c>
      <c r="G35" s="9">
        <v>54000</v>
      </c>
      <c r="H35" s="9">
        <f>H36</f>
        <v>9922.7800000000007</v>
      </c>
      <c r="I35" s="11">
        <v>99.79296296296296</v>
      </c>
    </row>
    <row r="36" spans="1:9" s="12" customFormat="1" ht="90" x14ac:dyDescent="0.25">
      <c r="A36" s="6" t="s">
        <v>52</v>
      </c>
      <c r="B36" s="7" t="s">
        <v>10</v>
      </c>
      <c r="C36" s="8" t="s">
        <v>50</v>
      </c>
      <c r="D36" s="8" t="s">
        <v>51</v>
      </c>
      <c r="E36" s="8" t="s">
        <v>23</v>
      </c>
      <c r="F36" s="8" t="s">
        <v>19</v>
      </c>
      <c r="G36" s="9">
        <v>0</v>
      </c>
      <c r="H36" s="9">
        <f>H37</f>
        <v>9922.7800000000007</v>
      </c>
      <c r="I36" s="11">
        <v>0</v>
      </c>
    </row>
    <row r="37" spans="1:9" s="12" customFormat="1" ht="90" x14ac:dyDescent="0.25">
      <c r="A37" s="6" t="s">
        <v>52</v>
      </c>
      <c r="B37" s="8" t="s">
        <v>21</v>
      </c>
      <c r="C37" s="8" t="s">
        <v>50</v>
      </c>
      <c r="D37" s="8" t="s">
        <v>51</v>
      </c>
      <c r="E37" s="8" t="s">
        <v>23</v>
      </c>
      <c r="F37" s="8" t="s">
        <v>19</v>
      </c>
      <c r="G37" s="9">
        <v>0</v>
      </c>
      <c r="H37" s="9">
        <v>9922.7800000000007</v>
      </c>
      <c r="I37" s="11">
        <v>0</v>
      </c>
    </row>
    <row r="38" spans="1:9" s="12" customFormat="1" x14ac:dyDescent="0.25">
      <c r="A38" s="6" t="s">
        <v>53</v>
      </c>
      <c r="B38" s="7" t="s">
        <v>10</v>
      </c>
      <c r="C38" s="8" t="s">
        <v>54</v>
      </c>
      <c r="D38" s="8" t="s">
        <v>12</v>
      </c>
      <c r="E38" s="8" t="s">
        <v>13</v>
      </c>
      <c r="F38" s="8" t="s">
        <v>19</v>
      </c>
      <c r="G38" s="9">
        <v>1541000</v>
      </c>
      <c r="H38" s="9">
        <f>H39+H42</f>
        <v>565775.92000000004</v>
      </c>
      <c r="I38" s="11">
        <v>108.57867488643737</v>
      </c>
    </row>
    <row r="39" spans="1:9" s="12" customFormat="1" x14ac:dyDescent="0.25">
      <c r="A39" s="6" t="s">
        <v>55</v>
      </c>
      <c r="B39" s="7" t="s">
        <v>10</v>
      </c>
      <c r="C39" s="8" t="s">
        <v>56</v>
      </c>
      <c r="D39" s="8" t="s">
        <v>12</v>
      </c>
      <c r="E39" s="8" t="s">
        <v>13</v>
      </c>
      <c r="F39" s="8" t="s">
        <v>19</v>
      </c>
      <c r="G39" s="9">
        <v>56000</v>
      </c>
      <c r="H39" s="9">
        <f>H40</f>
        <v>99161.96</v>
      </c>
      <c r="I39" s="11">
        <v>157.14598214285712</v>
      </c>
    </row>
    <row r="40" spans="1:9" s="12" customFormat="1" ht="78.75" x14ac:dyDescent="0.25">
      <c r="A40" s="6" t="s">
        <v>58</v>
      </c>
      <c r="B40" s="7" t="s">
        <v>10</v>
      </c>
      <c r="C40" s="8" t="s">
        <v>57</v>
      </c>
      <c r="D40" s="8" t="s">
        <v>51</v>
      </c>
      <c r="E40" s="8" t="s">
        <v>23</v>
      </c>
      <c r="F40" s="8" t="s">
        <v>19</v>
      </c>
      <c r="G40" s="9">
        <v>0</v>
      </c>
      <c r="H40" s="9">
        <f>H41</f>
        <v>99161.96</v>
      </c>
      <c r="I40" s="11">
        <v>157.14598214285712</v>
      </c>
    </row>
    <row r="41" spans="1:9" s="12" customFormat="1" ht="78.75" x14ac:dyDescent="0.25">
      <c r="A41" s="6" t="s">
        <v>58</v>
      </c>
      <c r="B41" s="8" t="s">
        <v>21</v>
      </c>
      <c r="C41" s="8" t="s">
        <v>57</v>
      </c>
      <c r="D41" s="8" t="s">
        <v>51</v>
      </c>
      <c r="E41" s="8" t="s">
        <v>23</v>
      </c>
      <c r="F41" s="8" t="s">
        <v>19</v>
      </c>
      <c r="G41" s="9">
        <v>0</v>
      </c>
      <c r="H41" s="9">
        <v>99161.96</v>
      </c>
      <c r="I41" s="11">
        <v>0</v>
      </c>
    </row>
    <row r="42" spans="1:9" s="12" customFormat="1" x14ac:dyDescent="0.25">
      <c r="A42" s="6" t="s">
        <v>59</v>
      </c>
      <c r="B42" s="7" t="s">
        <v>10</v>
      </c>
      <c r="C42" s="8" t="s">
        <v>60</v>
      </c>
      <c r="D42" s="8" t="s">
        <v>12</v>
      </c>
      <c r="E42" s="8" t="s">
        <v>13</v>
      </c>
      <c r="F42" s="8" t="s">
        <v>19</v>
      </c>
      <c r="G42" s="9">
        <v>1485000</v>
      </c>
      <c r="H42" s="9">
        <f>H43</f>
        <v>466613.96</v>
      </c>
      <c r="I42" s="11">
        <v>0</v>
      </c>
    </row>
    <row r="43" spans="1:9" s="12" customFormat="1" ht="78.75" x14ac:dyDescent="0.25">
      <c r="A43" s="6" t="s">
        <v>62</v>
      </c>
      <c r="B43" s="7" t="s">
        <v>10</v>
      </c>
      <c r="C43" s="8" t="s">
        <v>61</v>
      </c>
      <c r="D43" s="8" t="s">
        <v>51</v>
      </c>
      <c r="E43" s="8" t="s">
        <v>23</v>
      </c>
      <c r="F43" s="8" t="s">
        <v>19</v>
      </c>
      <c r="G43" s="9">
        <v>0</v>
      </c>
      <c r="H43" s="9">
        <f>H44</f>
        <v>466613.96</v>
      </c>
      <c r="I43" s="11">
        <v>106.74718047138046</v>
      </c>
    </row>
    <row r="44" spans="1:9" s="12" customFormat="1" ht="78.75" x14ac:dyDescent="0.25">
      <c r="A44" s="6" t="s">
        <v>62</v>
      </c>
      <c r="B44" s="8" t="s">
        <v>21</v>
      </c>
      <c r="C44" s="8" t="s">
        <v>61</v>
      </c>
      <c r="D44" s="8" t="s">
        <v>51</v>
      </c>
      <c r="E44" s="8" t="s">
        <v>23</v>
      </c>
      <c r="F44" s="8" t="s">
        <v>19</v>
      </c>
      <c r="G44" s="9">
        <v>0</v>
      </c>
      <c r="H44" s="9">
        <v>466613.96</v>
      </c>
      <c r="I44" s="11">
        <v>0</v>
      </c>
    </row>
    <row r="45" spans="1:9" s="12" customFormat="1" ht="45" x14ac:dyDescent="0.25">
      <c r="A45" s="6" t="s">
        <v>63</v>
      </c>
      <c r="B45" s="7" t="s">
        <v>10</v>
      </c>
      <c r="C45" s="8" t="s">
        <v>64</v>
      </c>
      <c r="D45" s="8" t="s">
        <v>12</v>
      </c>
      <c r="E45" s="8" t="s">
        <v>13</v>
      </c>
      <c r="F45" s="8" t="s">
        <v>10</v>
      </c>
      <c r="G45" s="9">
        <v>883629.48</v>
      </c>
      <c r="H45" s="9">
        <f>H46</f>
        <v>52657.38</v>
      </c>
      <c r="I45" s="11">
        <v>0</v>
      </c>
    </row>
    <row r="46" spans="1:9" s="12" customFormat="1" ht="101.25" x14ac:dyDescent="0.25">
      <c r="A46" s="6" t="s">
        <v>65</v>
      </c>
      <c r="B46" s="7" t="s">
        <v>10</v>
      </c>
      <c r="C46" s="8" t="s">
        <v>66</v>
      </c>
      <c r="D46" s="8" t="s">
        <v>12</v>
      </c>
      <c r="E46" s="8" t="s">
        <v>13</v>
      </c>
      <c r="F46" s="8" t="s">
        <v>67</v>
      </c>
      <c r="G46" s="9">
        <v>871445.52</v>
      </c>
      <c r="H46" s="9">
        <f>H47</f>
        <v>52657.38</v>
      </c>
      <c r="I46" s="11">
        <v>0</v>
      </c>
    </row>
    <row r="47" spans="1:9" s="12" customFormat="1" ht="90" x14ac:dyDescent="0.25">
      <c r="A47" s="6" t="s">
        <v>68</v>
      </c>
      <c r="B47" s="7" t="s">
        <v>10</v>
      </c>
      <c r="C47" s="8" t="s">
        <v>69</v>
      </c>
      <c r="D47" s="8" t="s">
        <v>12</v>
      </c>
      <c r="E47" s="8" t="s">
        <v>13</v>
      </c>
      <c r="F47" s="8" t="s">
        <v>67</v>
      </c>
      <c r="G47" s="9">
        <v>871445.52</v>
      </c>
      <c r="H47" s="9">
        <f>H48</f>
        <v>52657.38</v>
      </c>
      <c r="I47" s="11">
        <v>100</v>
      </c>
    </row>
    <row r="48" spans="1:9" s="12" customFormat="1" ht="78.75" x14ac:dyDescent="0.25">
      <c r="A48" s="6" t="s">
        <v>70</v>
      </c>
      <c r="B48" s="7" t="s">
        <v>10</v>
      </c>
      <c r="C48" s="8" t="s">
        <v>71</v>
      </c>
      <c r="D48" s="8" t="s">
        <v>51</v>
      </c>
      <c r="E48" s="8" t="s">
        <v>13</v>
      </c>
      <c r="F48" s="8" t="s">
        <v>67</v>
      </c>
      <c r="G48" s="9">
        <v>871445.52</v>
      </c>
      <c r="H48" s="9">
        <f>H49</f>
        <v>52657.38</v>
      </c>
      <c r="I48" s="11">
        <v>100</v>
      </c>
    </row>
    <row r="49" spans="1:9" s="12" customFormat="1" ht="78.75" x14ac:dyDescent="0.25">
      <c r="A49" s="6" t="s">
        <v>70</v>
      </c>
      <c r="B49" s="8">
        <v>603</v>
      </c>
      <c r="C49" s="8" t="s">
        <v>71</v>
      </c>
      <c r="D49" s="8" t="s">
        <v>51</v>
      </c>
      <c r="E49" s="8" t="s">
        <v>13</v>
      </c>
      <c r="F49" s="8" t="s">
        <v>67</v>
      </c>
      <c r="G49" s="9">
        <v>871445.52</v>
      </c>
      <c r="H49" s="9">
        <v>52657.38</v>
      </c>
      <c r="I49" s="11">
        <v>100</v>
      </c>
    </row>
    <row r="50" spans="1:9" s="12" customFormat="1" ht="33.75" x14ac:dyDescent="0.25">
      <c r="A50" s="6" t="s">
        <v>72</v>
      </c>
      <c r="B50" s="7" t="s">
        <v>10</v>
      </c>
      <c r="C50" s="8" t="s">
        <v>73</v>
      </c>
      <c r="D50" s="8" t="s">
        <v>12</v>
      </c>
      <c r="E50" s="8" t="s">
        <v>13</v>
      </c>
      <c r="F50" s="8" t="s">
        <v>10</v>
      </c>
      <c r="G50" s="9">
        <v>8832.59</v>
      </c>
      <c r="H50" s="9">
        <f>H51</f>
        <v>9785.5400000000009</v>
      </c>
      <c r="I50" s="11">
        <v>100</v>
      </c>
    </row>
    <row r="51" spans="1:9" s="12" customFormat="1" ht="22.5" x14ac:dyDescent="0.25">
      <c r="A51" s="6" t="s">
        <v>75</v>
      </c>
      <c r="B51" s="7" t="s">
        <v>10</v>
      </c>
      <c r="C51" s="8" t="s">
        <v>76</v>
      </c>
      <c r="D51" s="8" t="s">
        <v>12</v>
      </c>
      <c r="E51" s="8" t="s">
        <v>13</v>
      </c>
      <c r="F51" s="8" t="s">
        <v>74</v>
      </c>
      <c r="G51" s="9">
        <v>8251.59</v>
      </c>
      <c r="H51" s="9">
        <f>H52</f>
        <v>9785.5400000000009</v>
      </c>
      <c r="I51" s="11">
        <v>100</v>
      </c>
    </row>
    <row r="52" spans="1:9" s="12" customFormat="1" ht="22.5" x14ac:dyDescent="0.25">
      <c r="A52" s="6" t="s">
        <v>77</v>
      </c>
      <c r="B52" s="7" t="s">
        <v>10</v>
      </c>
      <c r="C52" s="8" t="s">
        <v>78</v>
      </c>
      <c r="D52" s="8" t="s">
        <v>12</v>
      </c>
      <c r="E52" s="8" t="s">
        <v>13</v>
      </c>
      <c r="F52" s="8" t="s">
        <v>74</v>
      </c>
      <c r="G52" s="9">
        <v>8251.59</v>
      </c>
      <c r="H52" s="9">
        <f>H53</f>
        <v>9785.5400000000009</v>
      </c>
      <c r="I52" s="11">
        <v>100</v>
      </c>
    </row>
    <row r="53" spans="1:9" s="12" customFormat="1" ht="22.5" x14ac:dyDescent="0.25">
      <c r="A53" s="6" t="s">
        <v>79</v>
      </c>
      <c r="B53" s="7" t="s">
        <v>10</v>
      </c>
      <c r="C53" s="8" t="s">
        <v>80</v>
      </c>
      <c r="D53" s="8" t="s">
        <v>51</v>
      </c>
      <c r="E53" s="8" t="s">
        <v>13</v>
      </c>
      <c r="F53" s="8" t="s">
        <v>74</v>
      </c>
      <c r="G53" s="9">
        <v>8251.59</v>
      </c>
      <c r="H53" s="9">
        <f>H54</f>
        <v>9785.5400000000009</v>
      </c>
      <c r="I53" s="11">
        <v>100</v>
      </c>
    </row>
    <row r="54" spans="1:9" s="12" customFormat="1" ht="22.5" x14ac:dyDescent="0.25">
      <c r="A54" s="6" t="s">
        <v>79</v>
      </c>
      <c r="B54" s="8">
        <v>603</v>
      </c>
      <c r="C54" s="8" t="s">
        <v>80</v>
      </c>
      <c r="D54" s="8" t="s">
        <v>51</v>
      </c>
      <c r="E54" s="8" t="s">
        <v>13</v>
      </c>
      <c r="F54" s="8" t="s">
        <v>74</v>
      </c>
      <c r="G54" s="9">
        <v>8251.59</v>
      </c>
      <c r="H54" s="9">
        <v>9785.5400000000009</v>
      </c>
      <c r="I54" s="11">
        <v>100</v>
      </c>
    </row>
    <row r="55" spans="1:9" s="12" customFormat="1" x14ac:dyDescent="0.25">
      <c r="A55" s="6" t="s">
        <v>81</v>
      </c>
      <c r="B55" s="7" t="s">
        <v>10</v>
      </c>
      <c r="C55" s="8" t="s">
        <v>82</v>
      </c>
      <c r="D55" s="8" t="s">
        <v>12</v>
      </c>
      <c r="E55" s="8" t="s">
        <v>13</v>
      </c>
      <c r="F55" s="8" t="s">
        <v>10</v>
      </c>
      <c r="G55" s="9">
        <v>197217.22</v>
      </c>
      <c r="H55" s="9">
        <f>H56</f>
        <v>116000</v>
      </c>
      <c r="I55" s="11">
        <v>100</v>
      </c>
    </row>
    <row r="56" spans="1:9" s="12" customFormat="1" x14ac:dyDescent="0.25">
      <c r="A56" s="6" t="s">
        <v>83</v>
      </c>
      <c r="B56" s="7" t="s">
        <v>10</v>
      </c>
      <c r="C56" s="8" t="s">
        <v>84</v>
      </c>
      <c r="D56" s="8" t="s">
        <v>12</v>
      </c>
      <c r="E56" s="8" t="s">
        <v>13</v>
      </c>
      <c r="F56" s="8" t="s">
        <v>85</v>
      </c>
      <c r="G56" s="9">
        <v>197217.22</v>
      </c>
      <c r="H56" s="9">
        <f>H57</f>
        <v>116000</v>
      </c>
      <c r="I56" s="11">
        <v>0</v>
      </c>
    </row>
    <row r="57" spans="1:9" s="12" customFormat="1" ht="22.5" x14ac:dyDescent="0.25">
      <c r="A57" s="6" t="s">
        <v>86</v>
      </c>
      <c r="B57" s="7" t="s">
        <v>10</v>
      </c>
      <c r="C57" s="8" t="s">
        <v>87</v>
      </c>
      <c r="D57" s="8" t="s">
        <v>51</v>
      </c>
      <c r="E57" s="8" t="s">
        <v>13</v>
      </c>
      <c r="F57" s="8" t="s">
        <v>85</v>
      </c>
      <c r="G57" s="9">
        <v>197217.22</v>
      </c>
      <c r="H57" s="9">
        <f>H58</f>
        <v>116000</v>
      </c>
      <c r="I57" s="11">
        <v>0</v>
      </c>
    </row>
    <row r="58" spans="1:9" s="12" customFormat="1" ht="22.5" x14ac:dyDescent="0.25">
      <c r="A58" s="6" t="s">
        <v>86</v>
      </c>
      <c r="B58" s="8">
        <v>603</v>
      </c>
      <c r="C58" s="8" t="s">
        <v>87</v>
      </c>
      <c r="D58" s="8" t="s">
        <v>51</v>
      </c>
      <c r="E58" s="8" t="s">
        <v>13</v>
      </c>
      <c r="F58" s="8" t="s">
        <v>85</v>
      </c>
      <c r="G58" s="9">
        <v>197217.22</v>
      </c>
      <c r="H58" s="9">
        <v>116000</v>
      </c>
      <c r="I58" s="11">
        <v>100</v>
      </c>
    </row>
    <row r="59" spans="1:9" s="12" customFormat="1" x14ac:dyDescent="0.25">
      <c r="A59" s="6" t="s">
        <v>88</v>
      </c>
      <c r="B59" s="7" t="s">
        <v>10</v>
      </c>
      <c r="C59" s="8" t="s">
        <v>89</v>
      </c>
      <c r="D59" s="8" t="s">
        <v>12</v>
      </c>
      <c r="E59" s="8" t="s">
        <v>13</v>
      </c>
      <c r="F59" s="8" t="s">
        <v>10</v>
      </c>
      <c r="G59" s="9">
        <v>8319198.8300000001</v>
      </c>
      <c r="H59" s="9">
        <f>H60+H76</f>
        <v>5827253.6100000013</v>
      </c>
      <c r="I59" s="11">
        <v>100</v>
      </c>
    </row>
    <row r="60" spans="1:9" s="12" customFormat="1" ht="33.75" x14ac:dyDescent="0.25">
      <c r="A60" s="6" t="s">
        <v>90</v>
      </c>
      <c r="B60" s="7" t="s">
        <v>10</v>
      </c>
      <c r="C60" s="8" t="s">
        <v>91</v>
      </c>
      <c r="D60" s="8" t="s">
        <v>12</v>
      </c>
      <c r="E60" s="8" t="s">
        <v>13</v>
      </c>
      <c r="F60" s="8" t="s">
        <v>10</v>
      </c>
      <c r="G60" s="9">
        <v>8319198.8300000001</v>
      </c>
      <c r="H60" s="9">
        <f>H61+H65+H69</f>
        <v>5677174.3800000008</v>
      </c>
      <c r="I60" s="11">
        <v>100</v>
      </c>
    </row>
    <row r="61" spans="1:9" s="12" customFormat="1" ht="22.5" x14ac:dyDescent="0.25">
      <c r="A61" s="6" t="s">
        <v>92</v>
      </c>
      <c r="B61" s="7" t="s">
        <v>10</v>
      </c>
      <c r="C61" s="8" t="s">
        <v>93</v>
      </c>
      <c r="D61" s="8" t="s">
        <v>12</v>
      </c>
      <c r="E61" s="8" t="s">
        <v>13</v>
      </c>
      <c r="F61" s="8" t="s">
        <v>85</v>
      </c>
      <c r="G61" s="9">
        <v>2346169.14</v>
      </c>
      <c r="H61" s="9">
        <f>H62</f>
        <v>1024351.94</v>
      </c>
      <c r="I61" s="11">
        <v>99.992977208359378</v>
      </c>
    </row>
    <row r="62" spans="1:9" s="12" customFormat="1" ht="22.5" x14ac:dyDescent="0.25">
      <c r="A62" s="6" t="s">
        <v>94</v>
      </c>
      <c r="B62" s="7" t="s">
        <v>10</v>
      </c>
      <c r="C62" s="8" t="s">
        <v>95</v>
      </c>
      <c r="D62" s="8" t="s">
        <v>12</v>
      </c>
      <c r="E62" s="8" t="s">
        <v>13</v>
      </c>
      <c r="F62" s="8" t="s">
        <v>85</v>
      </c>
      <c r="G62" s="9">
        <v>2346169.14</v>
      </c>
      <c r="H62" s="9">
        <f>H63</f>
        <v>1024351.94</v>
      </c>
      <c r="I62" s="11">
        <v>100</v>
      </c>
    </row>
    <row r="63" spans="1:9" s="12" customFormat="1" ht="45" x14ac:dyDescent="0.25">
      <c r="A63" s="6" t="s">
        <v>96</v>
      </c>
      <c r="B63" s="7" t="s">
        <v>10</v>
      </c>
      <c r="C63" s="8" t="s">
        <v>95</v>
      </c>
      <c r="D63" s="8" t="s">
        <v>51</v>
      </c>
      <c r="E63" s="8" t="s">
        <v>13</v>
      </c>
      <c r="F63" s="8" t="s">
        <v>85</v>
      </c>
      <c r="G63" s="9">
        <v>2346169.14</v>
      </c>
      <c r="H63" s="9">
        <f>H64</f>
        <v>1024351.94</v>
      </c>
      <c r="I63" s="11">
        <v>100</v>
      </c>
    </row>
    <row r="64" spans="1:9" s="12" customFormat="1" ht="45" x14ac:dyDescent="0.25">
      <c r="A64" s="6" t="s">
        <v>96</v>
      </c>
      <c r="B64" s="8">
        <v>603</v>
      </c>
      <c r="C64" s="8" t="s">
        <v>95</v>
      </c>
      <c r="D64" s="8" t="s">
        <v>51</v>
      </c>
      <c r="E64" s="8" t="s">
        <v>13</v>
      </c>
      <c r="F64" s="8" t="s">
        <v>85</v>
      </c>
      <c r="G64" s="9">
        <v>2346169.14</v>
      </c>
      <c r="H64" s="9">
        <v>1024351.94</v>
      </c>
      <c r="I64" s="11">
        <v>100</v>
      </c>
    </row>
    <row r="65" spans="1:9" s="12" customFormat="1" ht="22.5" x14ac:dyDescent="0.25">
      <c r="A65" s="6" t="s">
        <v>97</v>
      </c>
      <c r="B65" s="7" t="s">
        <v>10</v>
      </c>
      <c r="C65" s="8" t="s">
        <v>98</v>
      </c>
      <c r="D65" s="8" t="s">
        <v>12</v>
      </c>
      <c r="E65" s="8" t="s">
        <v>13</v>
      </c>
      <c r="F65" s="8" t="s">
        <v>85</v>
      </c>
      <c r="G65" s="9">
        <v>306411</v>
      </c>
      <c r="H65" s="9">
        <f>H66</f>
        <v>72849</v>
      </c>
      <c r="I65" s="11">
        <v>100</v>
      </c>
    </row>
    <row r="66" spans="1:9" s="12" customFormat="1" ht="45" x14ac:dyDescent="0.25">
      <c r="A66" s="6" t="s">
        <v>99</v>
      </c>
      <c r="B66" s="7" t="s">
        <v>10</v>
      </c>
      <c r="C66" s="8" t="s">
        <v>100</v>
      </c>
      <c r="D66" s="8" t="s">
        <v>12</v>
      </c>
      <c r="E66" s="8" t="s">
        <v>13</v>
      </c>
      <c r="F66" s="8" t="s">
        <v>85</v>
      </c>
      <c r="G66" s="9">
        <v>306411</v>
      </c>
      <c r="H66" s="9">
        <f>H67</f>
        <v>72849</v>
      </c>
      <c r="I66" s="11">
        <v>100</v>
      </c>
    </row>
    <row r="67" spans="1:9" s="12" customFormat="1" ht="56.25" x14ac:dyDescent="0.25">
      <c r="A67" s="6" t="s">
        <v>101</v>
      </c>
      <c r="B67" s="7" t="s">
        <v>10</v>
      </c>
      <c r="C67" s="8" t="s">
        <v>100</v>
      </c>
      <c r="D67" s="8" t="s">
        <v>51</v>
      </c>
      <c r="E67" s="8" t="s">
        <v>13</v>
      </c>
      <c r="F67" s="8" t="s">
        <v>85</v>
      </c>
      <c r="G67" s="9">
        <v>306411</v>
      </c>
      <c r="H67" s="9">
        <f>H68</f>
        <v>72849</v>
      </c>
      <c r="I67" s="11">
        <v>100</v>
      </c>
    </row>
    <row r="68" spans="1:9" s="12" customFormat="1" ht="56.25" x14ac:dyDescent="0.25">
      <c r="A68" s="6" t="s">
        <v>101</v>
      </c>
      <c r="B68" s="8">
        <v>603</v>
      </c>
      <c r="C68" s="8" t="s">
        <v>100</v>
      </c>
      <c r="D68" s="8" t="s">
        <v>51</v>
      </c>
      <c r="E68" s="8" t="s">
        <v>13</v>
      </c>
      <c r="F68" s="8" t="s">
        <v>85</v>
      </c>
      <c r="G68" s="9">
        <v>306411</v>
      </c>
      <c r="H68" s="9">
        <v>72849</v>
      </c>
      <c r="I68" s="11">
        <v>100</v>
      </c>
    </row>
    <row r="69" spans="1:9" s="12" customFormat="1" x14ac:dyDescent="0.25">
      <c r="A69" s="6" t="s">
        <v>102</v>
      </c>
      <c r="B69" s="7" t="s">
        <v>10</v>
      </c>
      <c r="C69" s="8" t="s">
        <v>103</v>
      </c>
      <c r="D69" s="8" t="s">
        <v>12</v>
      </c>
      <c r="E69" s="8" t="s">
        <v>13</v>
      </c>
      <c r="F69" s="8" t="s">
        <v>85</v>
      </c>
      <c r="G69" s="9">
        <v>3117118.69</v>
      </c>
      <c r="H69" s="9">
        <f>H70+H73</f>
        <v>4579973.4400000004</v>
      </c>
      <c r="I69" s="11">
        <v>100</v>
      </c>
    </row>
    <row r="70" spans="1:9" s="12" customFormat="1" ht="78.75" x14ac:dyDescent="0.25">
      <c r="A70" s="6" t="s">
        <v>104</v>
      </c>
      <c r="B70" s="7" t="s">
        <v>10</v>
      </c>
      <c r="C70" s="8" t="s">
        <v>105</v>
      </c>
      <c r="D70" s="8" t="s">
        <v>12</v>
      </c>
      <c r="E70" s="8" t="s">
        <v>13</v>
      </c>
      <c r="F70" s="8" t="s">
        <v>85</v>
      </c>
      <c r="G70" s="9">
        <v>1141990.71</v>
      </c>
      <c r="H70" s="9">
        <f>H71</f>
        <v>726232.8</v>
      </c>
      <c r="I70" s="11">
        <v>100</v>
      </c>
    </row>
    <row r="71" spans="1:9" s="12" customFormat="1" ht="78.75" x14ac:dyDescent="0.25">
      <c r="A71" s="6" t="s">
        <v>106</v>
      </c>
      <c r="B71" s="7" t="s">
        <v>10</v>
      </c>
      <c r="C71" s="8" t="s">
        <v>105</v>
      </c>
      <c r="D71" s="8" t="s">
        <v>51</v>
      </c>
      <c r="E71" s="8" t="s">
        <v>13</v>
      </c>
      <c r="F71" s="8" t="s">
        <v>85</v>
      </c>
      <c r="G71" s="9">
        <v>1141990.71</v>
      </c>
      <c r="H71" s="9">
        <f>H72</f>
        <v>726232.8</v>
      </c>
      <c r="I71" s="11">
        <v>100</v>
      </c>
    </row>
    <row r="72" spans="1:9" s="12" customFormat="1" ht="78.75" x14ac:dyDescent="0.25">
      <c r="A72" s="6" t="s">
        <v>106</v>
      </c>
      <c r="B72" s="8">
        <v>603</v>
      </c>
      <c r="C72" s="8" t="s">
        <v>105</v>
      </c>
      <c r="D72" s="8" t="s">
        <v>51</v>
      </c>
      <c r="E72" s="8" t="s">
        <v>13</v>
      </c>
      <c r="F72" s="8" t="s">
        <v>85</v>
      </c>
      <c r="G72" s="9">
        <v>1141990.71</v>
      </c>
      <c r="H72" s="9">
        <v>726232.8</v>
      </c>
      <c r="I72" s="11">
        <v>100</v>
      </c>
    </row>
    <row r="73" spans="1:9" s="12" customFormat="1" ht="22.5" x14ac:dyDescent="0.25">
      <c r="A73" s="6" t="s">
        <v>107</v>
      </c>
      <c r="B73" s="7" t="s">
        <v>10</v>
      </c>
      <c r="C73" s="8" t="s">
        <v>108</v>
      </c>
      <c r="D73" s="8" t="s">
        <v>12</v>
      </c>
      <c r="E73" s="8" t="s">
        <v>13</v>
      </c>
      <c r="F73" s="8" t="s">
        <v>85</v>
      </c>
      <c r="G73" s="9">
        <v>1975127.98</v>
      </c>
      <c r="H73" s="9">
        <f>H74</f>
        <v>3853740.64</v>
      </c>
      <c r="I73" s="11">
        <v>100</v>
      </c>
    </row>
    <row r="74" spans="1:9" s="12" customFormat="1" ht="33.75" x14ac:dyDescent="0.25">
      <c r="A74" s="6" t="s">
        <v>109</v>
      </c>
      <c r="B74" s="7" t="s">
        <v>10</v>
      </c>
      <c r="C74" s="8" t="s">
        <v>108</v>
      </c>
      <c r="D74" s="8" t="s">
        <v>51</v>
      </c>
      <c r="E74" s="8" t="s">
        <v>13</v>
      </c>
      <c r="F74" s="8" t="s">
        <v>85</v>
      </c>
      <c r="G74" s="9">
        <v>1975127.98</v>
      </c>
      <c r="H74" s="9">
        <f>H75</f>
        <v>3853740.64</v>
      </c>
      <c r="I74" s="11">
        <v>100</v>
      </c>
    </row>
    <row r="75" spans="1:9" s="12" customFormat="1" ht="32.25" customHeight="1" x14ac:dyDescent="0.25">
      <c r="A75" s="6" t="s">
        <v>109</v>
      </c>
      <c r="B75" s="8">
        <v>603</v>
      </c>
      <c r="C75" s="8" t="s">
        <v>108</v>
      </c>
      <c r="D75" s="8" t="s">
        <v>51</v>
      </c>
      <c r="E75" s="8" t="s">
        <v>13</v>
      </c>
      <c r="F75" s="8" t="s">
        <v>85</v>
      </c>
      <c r="G75" s="9">
        <v>1975127.98</v>
      </c>
      <c r="H75" s="9">
        <v>3853740.64</v>
      </c>
      <c r="I75" s="11">
        <v>100</v>
      </c>
    </row>
    <row r="76" spans="1:9" s="12" customFormat="1" ht="22.5" x14ac:dyDescent="0.25">
      <c r="A76" s="10" t="s">
        <v>111</v>
      </c>
      <c r="B76" s="7" t="s">
        <v>10</v>
      </c>
      <c r="C76" s="8">
        <v>20700000</v>
      </c>
      <c r="D76" s="8" t="s">
        <v>12</v>
      </c>
      <c r="E76" s="8" t="s">
        <v>13</v>
      </c>
      <c r="F76" s="8" t="s">
        <v>10</v>
      </c>
      <c r="G76" s="9">
        <v>0</v>
      </c>
      <c r="H76" s="9">
        <f>H77</f>
        <v>150079.23000000001</v>
      </c>
      <c r="I76" s="11">
        <v>100</v>
      </c>
    </row>
    <row r="77" spans="1:9" s="12" customFormat="1" ht="22.5" x14ac:dyDescent="0.25">
      <c r="A77" s="10" t="s">
        <v>111</v>
      </c>
      <c r="B77" s="7" t="s">
        <v>10</v>
      </c>
      <c r="C77" s="8">
        <v>20700000</v>
      </c>
      <c r="D77" s="8" t="s">
        <v>12</v>
      </c>
      <c r="E77" s="8" t="s">
        <v>13</v>
      </c>
      <c r="F77" s="8" t="s">
        <v>85</v>
      </c>
      <c r="G77" s="9">
        <v>0</v>
      </c>
      <c r="H77" s="9">
        <f>H78</f>
        <v>150079.23000000001</v>
      </c>
      <c r="I77" s="11">
        <v>100</v>
      </c>
    </row>
    <row r="78" spans="1:9" s="12" customFormat="1" ht="23.25" thickBot="1" x14ac:dyDescent="0.3">
      <c r="A78" s="10" t="s">
        <v>112</v>
      </c>
      <c r="B78" s="7" t="s">
        <v>10</v>
      </c>
      <c r="C78" s="13">
        <v>20705030</v>
      </c>
      <c r="D78" s="8">
        <v>10</v>
      </c>
      <c r="E78" s="8" t="s">
        <v>13</v>
      </c>
      <c r="F78" s="8" t="s">
        <v>85</v>
      </c>
      <c r="G78" s="9">
        <v>0</v>
      </c>
      <c r="H78" s="9">
        <f>H79</f>
        <v>150079.23000000001</v>
      </c>
      <c r="I78" s="11">
        <v>0</v>
      </c>
    </row>
    <row r="79" spans="1:9" s="12" customFormat="1" ht="23.25" thickBot="1" x14ac:dyDescent="0.3">
      <c r="A79" s="10" t="s">
        <v>112</v>
      </c>
      <c r="B79" s="13">
        <v>603</v>
      </c>
      <c r="C79" s="13">
        <v>20705030</v>
      </c>
      <c r="D79" s="13" t="s">
        <v>51</v>
      </c>
      <c r="E79" s="13" t="s">
        <v>13</v>
      </c>
      <c r="F79" s="13" t="s">
        <v>85</v>
      </c>
      <c r="G79" s="14">
        <v>0</v>
      </c>
      <c r="H79" s="14">
        <v>150079.23000000001</v>
      </c>
      <c r="I79" s="11">
        <v>0</v>
      </c>
    </row>
    <row r="80" spans="1:9" s="12" customFormat="1" x14ac:dyDescent="0.25">
      <c r="I80" s="11">
        <v>0</v>
      </c>
    </row>
    <row r="81" spans="1:9" s="12" customFormat="1" ht="15.75" thickBot="1" x14ac:dyDescent="0.3">
      <c r="I81" s="15">
        <v>0</v>
      </c>
    </row>
    <row r="82" spans="1:9" s="12" customFormat="1" x14ac:dyDescent="0.25">
      <c r="A82"/>
      <c r="B82"/>
      <c r="C82"/>
      <c r="D82"/>
      <c r="E82"/>
      <c r="F82"/>
      <c r="G82"/>
      <c r="H82"/>
    </row>
    <row r="83" spans="1:9" s="12" customFormat="1" x14ac:dyDescent="0.25">
      <c r="A83"/>
      <c r="B83"/>
      <c r="C83"/>
      <c r="D83"/>
      <c r="E83"/>
      <c r="F83"/>
      <c r="G83"/>
      <c r="H83"/>
    </row>
  </sheetData>
  <mergeCells count="10">
    <mergeCell ref="A8:I8"/>
    <mergeCell ref="B9:F9"/>
    <mergeCell ref="B10:F10"/>
    <mergeCell ref="K10:L10"/>
    <mergeCell ref="A1:I1"/>
    <mergeCell ref="A2:I2"/>
    <mergeCell ref="A3:I3"/>
    <mergeCell ref="A5:I5"/>
    <mergeCell ref="A6:I6"/>
    <mergeCell ref="A7:I7"/>
  </mergeCells>
  <pageMargins left="0.7" right="0.7" top="0.75" bottom="0.75" header="0.3" footer="0.3"/>
  <pageSetup paperSize="9" scale="83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2025-05-29T08:46:40Z</dcterms:modified>
</cp:coreProperties>
</file>