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Табл.№8'!$A$2:$S$41</definedName>
  </definedNames>
  <calcPr calcId="125725"/>
</workbook>
</file>

<file path=xl/calcChain.xml><?xml version="1.0" encoding="utf-8"?>
<calcChain xmlns="http://schemas.openxmlformats.org/spreadsheetml/2006/main">
  <c r="H37" i="2"/>
  <c r="J37"/>
  <c r="I37"/>
  <c r="I24" s="1"/>
  <c r="I16" s="1"/>
  <c r="I14" s="1"/>
  <c r="J25"/>
  <c r="L25"/>
  <c r="L24" s="1"/>
  <c r="H25"/>
  <c r="J18"/>
  <c r="J17" s="1"/>
  <c r="L18"/>
  <c r="L17" s="1"/>
  <c r="L40" s="1"/>
  <c r="H18"/>
  <c r="H17" s="1"/>
  <c r="L16" l="1"/>
  <c r="L14" s="1"/>
  <c r="L13" s="1"/>
  <c r="I40"/>
  <c r="J24"/>
  <c r="H24"/>
  <c r="H40" s="1"/>
  <c r="J40" l="1"/>
  <c r="J16"/>
  <c r="J14" s="1"/>
  <c r="J13" s="1"/>
  <c r="I13" l="1"/>
  <c r="H16"/>
  <c r="H14" s="1"/>
  <c r="H13" s="1"/>
</calcChain>
</file>

<file path=xl/sharedStrings.xml><?xml version="1.0" encoding="utf-8"?>
<sst xmlns="http://schemas.openxmlformats.org/spreadsheetml/2006/main" count="71" uniqueCount="64">
  <si>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</si>
  <si>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</si>
  <si>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</si>
  <si>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</si>
  <si>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</si>
  <si>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</si>
  <si>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</si>
  <si>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</si>
  <si>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</si>
  <si>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</si>
  <si>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</si>
  <si>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</si>
  <si>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</si>
  <si>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</si>
  <si>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</si>
  <si>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</si>
  <si>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</si>
  <si>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</si>
  <si>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1.4.</t>
  </si>
  <si>
    <t>1.5.</t>
  </si>
  <si>
    <t>1.6.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</si>
  <si>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</si>
  <si>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</si>
  <si>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2021 год</t>
  </si>
  <si>
    <t xml:space="preserve">к решению Совета Исилькульского муниципального района 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</si>
  <si>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</si>
  <si>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</si>
  <si>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Приложение № 8</t>
  </si>
  <si>
    <t>"О бюджете Исилькульского муниципального района на 2021 год</t>
  </si>
  <si>
    <t>и на плановый период 2022 и 2023 годов"</t>
  </si>
  <si>
    <t xml:space="preserve">Адресная инвестиционная программа Исилькульского муниципального района
на 2021 год и на плановый период 2022 и 2023 годов
</t>
  </si>
  <si>
    <t>2023 год</t>
  </si>
  <si>
    <t>Национальная экономика</t>
  </si>
  <si>
    <t>Дорожное хозяйство (дорожные фонды)</t>
  </si>
  <si>
    <t>Реконструкция автомобильной дороги Солнцевка - Петровка с устройством подъезда к ФАП д.Водяное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</si>
  <si>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Реконструкция автомобильной дороги подъезд к п.Южный  с устройством подъезда к ферме КРС  в Исилькульском муниципальном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</si>
  <si>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Строительство объекта "Подъезд к д. Память Свободы с устройством подъезда к зернохранилищу 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</si>
  <si>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</si>
  <si>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</si>
  <si>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</si>
  <si>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</si>
  <si>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</si>
  <si>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</si>
  <si>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</si>
  <si>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</si>
  <si>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</si>
  <si>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</si>
  <si>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</si>
  <si>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</si>
  <si>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Другие вопросы в области жилищно-коммунального хозяйства</t>
  </si>
  <si>
    <t xml:space="preserve">Строительство и реконструкция водопроводных сооружений г. Исилькуль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</si>
  <si>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</si>
  <si>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Реконструкция внутрипоселковых водопроводных сетей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</si>
  <si>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объекта "Водоснабжение д.Память Свободы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</si>
  <si>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объекта "Водоснабжение с.Первотаровка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</si>
  <si>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Модернизация и перевооружение котельных д. Аполлоновка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</si>
  <si>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скважины д. Рославка Исилькульского муниципального района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</si>
  <si>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скважины д. Мясники Исилькульского муниципального района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</si>
  <si>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скважины д.Красновознесенка Исилькульского муниципального района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</si>
  <si>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межпоселкового водопровода и водопроводных сооружений ст.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</si>
  <si>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объекта  "Межпоселковый водопровод и водопроводные сооружения д.Первотаровка  Исилькульского муниципального района Омской области"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</si>
  <si>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</si>
  <si>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1.17.</t>
  </si>
  <si>
    <t>1.18.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</si>
</sst>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8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Protection="1">
      <protection hidden="1"/>
    </xf>
    <xf numFmtId="168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showGridLines="0" tabSelected="1" view="pageBreakPreview" topLeftCell="A2" zoomScale="73" zoomScaleNormal="77" zoomScaleSheetLayoutView="73" workbookViewId="0">
      <selection activeCell="B19" sqref="B19"/>
    </sheetView>
  </sheetViews>
  <sheetFormatPr defaultColWidth="9.140625" defaultRowHeight="12.75"/>
  <cols>
    <col min="1" max="1" width="0.140625" style="1" customWidth="1"/>
    <col min="2" max="2" width="6.140625" style="1" customWidth="1"/>
    <col min="3" max="3" width="62.7109375" style="1" customWidth="1"/>
    <col min="4" max="4" width="11.42578125" style="1" customWidth="1"/>
    <col min="5" max="5" width="5.28515625" style="1" customWidth="1"/>
    <col min="6" max="6" width="6.140625" style="1" customWidth="1"/>
    <col min="7" max="7" width="0" style="1" hidden="1" customWidth="1"/>
    <col min="8" max="9" width="17.85546875" style="1" customWidth="1"/>
    <col min="10" max="10" width="17.5703125" style="1" customWidth="1"/>
    <col min="11" max="11" width="16.42578125" style="1" customWidth="1"/>
    <col min="12" max="13" width="16.140625" style="1" customWidth="1"/>
    <col min="14" max="19" width="0" style="1" hidden="1" customWidth="1"/>
    <col min="20" max="251" width="9.140625" style="1" customWidth="1"/>
    <col min="252" max="16384" width="9.140625" style="1"/>
  </cols>
  <sheetData>
    <row r="1" spans="1:19" ht="409.6" hidden="1" customHeight="1">
      <c r="A1" s="15"/>
      <c r="B1" s="15"/>
      <c r="C1" s="15"/>
      <c r="D1" s="15"/>
      <c r="E1" s="15"/>
      <c r="F1" s="15"/>
      <c r="G1" s="4"/>
      <c r="H1" s="15"/>
      <c r="I1" s="15"/>
      <c r="J1" s="3"/>
      <c r="K1" s="3"/>
      <c r="L1" s="4"/>
      <c r="M1" s="4"/>
      <c r="N1" s="3"/>
      <c r="O1" s="15"/>
      <c r="P1" s="15"/>
      <c r="Q1" s="15"/>
      <c r="R1" s="15"/>
      <c r="S1" s="15"/>
    </row>
    <row r="2" spans="1:19" ht="14.25" customHeight="1">
      <c r="A2" s="15"/>
      <c r="B2" s="15"/>
      <c r="C2" s="15"/>
      <c r="D2" s="15"/>
      <c r="E2" s="15"/>
      <c r="F2" s="15"/>
      <c r="G2" s="4"/>
      <c r="H2" s="15"/>
      <c r="I2" s="15"/>
      <c r="J2" s="3"/>
      <c r="K2" s="3"/>
      <c r="L2" s="4"/>
      <c r="M2" s="19"/>
      <c r="N2" s="3"/>
      <c r="O2" s="15"/>
      <c r="P2" s="15"/>
      <c r="Q2" s="15"/>
      <c r="R2" s="15"/>
      <c r="S2" s="15"/>
    </row>
    <row r="3" spans="1:19" ht="16.5" customHeight="1">
      <c r="A3" s="15"/>
      <c r="B3" s="15"/>
      <c r="C3" s="15"/>
      <c r="D3" s="15"/>
      <c r="E3" s="18"/>
      <c r="F3" s="18"/>
      <c r="G3" s="4"/>
      <c r="H3" s="19"/>
      <c r="I3" s="75" t="s">
        <v>27</v>
      </c>
      <c r="J3" s="75"/>
      <c r="K3" s="75"/>
      <c r="L3" s="75"/>
      <c r="M3" s="75"/>
      <c r="N3" s="21"/>
      <c r="O3" s="23"/>
      <c r="P3" s="23"/>
      <c r="Q3" s="23"/>
      <c r="R3" s="18"/>
      <c r="S3" s="18"/>
    </row>
    <row r="4" spans="1:19" ht="16.5" customHeight="1">
      <c r="A4" s="15"/>
      <c r="B4" s="15"/>
      <c r="C4" s="15"/>
      <c r="D4" s="15"/>
      <c r="E4" s="20"/>
      <c r="F4" s="18"/>
      <c r="G4" s="4"/>
      <c r="H4" s="19"/>
      <c r="I4" s="75" t="s">
        <v>24</v>
      </c>
      <c r="J4" s="75"/>
      <c r="K4" s="75"/>
      <c r="L4" s="75"/>
      <c r="M4" s="75"/>
      <c r="N4" s="21"/>
      <c r="O4" s="23"/>
      <c r="P4" s="23"/>
      <c r="Q4" s="23"/>
      <c r="R4" s="18"/>
      <c r="S4" s="18"/>
    </row>
    <row r="5" spans="1:19" ht="16.5" customHeight="1">
      <c r="A5" s="15"/>
      <c r="B5" s="15"/>
      <c r="C5" s="15"/>
      <c r="D5" s="15"/>
      <c r="E5" s="18"/>
      <c r="F5" s="18"/>
      <c r="G5" s="4"/>
      <c r="H5" s="19"/>
      <c r="I5" s="76" t="s">
        <v>28</v>
      </c>
      <c r="J5" s="76"/>
      <c r="K5" s="76"/>
      <c r="L5" s="76"/>
      <c r="M5" s="76"/>
      <c r="N5" s="22"/>
      <c r="O5" s="23"/>
      <c r="P5" s="23"/>
      <c r="Q5" s="23"/>
      <c r="R5" s="18"/>
      <c r="S5" s="18"/>
    </row>
    <row r="6" spans="1:19" ht="16.5" customHeight="1">
      <c r="A6" s="15"/>
      <c r="B6" s="15"/>
      <c r="C6" s="15"/>
      <c r="D6" s="15"/>
      <c r="E6" s="18"/>
      <c r="F6" s="18"/>
      <c r="G6" s="4"/>
      <c r="H6" s="19"/>
      <c r="I6" s="76" t="s">
        <v>29</v>
      </c>
      <c r="J6" s="76"/>
      <c r="K6" s="76"/>
      <c r="L6" s="76"/>
      <c r="M6" s="76"/>
      <c r="N6" s="22"/>
      <c r="O6" s="23"/>
      <c r="P6" s="23"/>
      <c r="Q6" s="23"/>
      <c r="R6" s="18"/>
      <c r="S6" s="18"/>
    </row>
    <row r="7" spans="1:19" ht="12.75" customHeight="1">
      <c r="A7" s="15"/>
      <c r="B7" s="15"/>
      <c r="C7" s="15"/>
      <c r="D7" s="15"/>
      <c r="E7" s="18"/>
      <c r="F7" s="18"/>
      <c r="G7" s="4"/>
      <c r="H7" s="19"/>
      <c r="I7" s="56"/>
      <c r="J7" s="56"/>
      <c r="K7" s="56"/>
      <c r="L7" s="56"/>
      <c r="M7" s="56"/>
      <c r="N7" s="4"/>
      <c r="O7" s="18"/>
      <c r="P7" s="18"/>
      <c r="Q7" s="18"/>
      <c r="R7" s="18"/>
      <c r="S7" s="18"/>
    </row>
    <row r="8" spans="1:19" ht="45.75" customHeight="1">
      <c r="A8" s="16"/>
      <c r="B8" s="77" t="s">
        <v>30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16"/>
      <c r="O8" s="15"/>
      <c r="P8" s="15"/>
      <c r="Q8" s="15"/>
      <c r="R8" s="15"/>
      <c r="S8" s="15"/>
    </row>
    <row r="9" spans="1:19" ht="39.75" customHeight="1">
      <c r="A9" s="17"/>
      <c r="B9" s="78" t="s">
        <v>10</v>
      </c>
      <c r="C9" s="78" t="s">
        <v>21</v>
      </c>
      <c r="D9" s="78" t="s">
        <v>9</v>
      </c>
      <c r="E9" s="78"/>
      <c r="F9" s="78"/>
      <c r="G9" s="24"/>
      <c r="H9" s="78" t="s">
        <v>8</v>
      </c>
      <c r="I9" s="78"/>
      <c r="J9" s="78"/>
      <c r="K9" s="78"/>
      <c r="L9" s="78"/>
      <c r="M9" s="78"/>
      <c r="N9" s="16"/>
      <c r="O9" s="15"/>
      <c r="P9" s="15"/>
      <c r="Q9" s="15"/>
      <c r="R9" s="15"/>
      <c r="S9" s="15"/>
    </row>
    <row r="10" spans="1:19" ht="43.5" customHeight="1">
      <c r="A10" s="14"/>
      <c r="B10" s="78"/>
      <c r="C10" s="78"/>
      <c r="D10" s="78"/>
      <c r="E10" s="78"/>
      <c r="F10" s="78"/>
      <c r="G10" s="24"/>
      <c r="H10" s="78" t="s">
        <v>23</v>
      </c>
      <c r="I10" s="78"/>
      <c r="J10" s="78" t="s">
        <v>25</v>
      </c>
      <c r="K10" s="78"/>
      <c r="L10" s="79" t="s">
        <v>31</v>
      </c>
      <c r="M10" s="79"/>
      <c r="N10" s="7"/>
      <c r="O10" s="6"/>
      <c r="P10" s="6"/>
      <c r="Q10" s="6"/>
      <c r="R10" s="6"/>
      <c r="S10" s="5"/>
    </row>
    <row r="11" spans="1:19" ht="109.5" customHeight="1">
      <c r="A11" s="11"/>
      <c r="B11" s="78"/>
      <c r="C11" s="78"/>
      <c r="D11" s="57" t="s">
        <v>22</v>
      </c>
      <c r="E11" s="57" t="s">
        <v>7</v>
      </c>
      <c r="F11" s="57" t="s">
        <v>6</v>
      </c>
      <c r="G11" s="24"/>
      <c r="H11" s="57" t="s">
        <v>5</v>
      </c>
      <c r="I11" s="57" t="s">
        <v>11</v>
      </c>
      <c r="J11" s="57" t="s">
        <v>5</v>
      </c>
      <c r="K11" s="57" t="s">
        <v>11</v>
      </c>
      <c r="L11" s="58" t="s">
        <v>5</v>
      </c>
      <c r="M11" s="57" t="s">
        <v>11</v>
      </c>
      <c r="N11" s="13"/>
      <c r="O11" s="10"/>
      <c r="P11" s="6"/>
      <c r="Q11" s="6"/>
      <c r="R11" s="6"/>
      <c r="S11" s="5"/>
    </row>
    <row r="12" spans="1:19" ht="18" customHeight="1">
      <c r="A12" s="12"/>
      <c r="B12" s="67">
        <v>1</v>
      </c>
      <c r="C12" s="29">
        <v>2</v>
      </c>
      <c r="D12" s="29">
        <v>3</v>
      </c>
      <c r="E12" s="29">
        <v>4</v>
      </c>
      <c r="F12" s="29">
        <v>5</v>
      </c>
      <c r="G12" s="24"/>
      <c r="H12" s="29">
        <v>6</v>
      </c>
      <c r="I12" s="29">
        <v>7</v>
      </c>
      <c r="J12" s="29">
        <v>8</v>
      </c>
      <c r="K12" s="29">
        <v>9</v>
      </c>
      <c r="L12" s="29">
        <v>10</v>
      </c>
      <c r="M12" s="29">
        <v>11</v>
      </c>
      <c r="N12" s="4"/>
      <c r="O12" s="4"/>
      <c r="P12" s="4"/>
      <c r="Q12" s="4"/>
      <c r="R12" s="4"/>
      <c r="S12" s="4"/>
    </row>
    <row r="13" spans="1:19" ht="18.75">
      <c r="A13" s="12"/>
      <c r="B13" s="69"/>
      <c r="C13" s="68" t="s">
        <v>12</v>
      </c>
      <c r="D13" s="29"/>
      <c r="E13" s="29"/>
      <c r="F13" s="29"/>
      <c r="G13" s="24"/>
      <c r="H13" s="30">
        <f>H14+H15</f>
        <v>66098488.260000005</v>
      </c>
      <c r="I13" s="30">
        <f t="shared" ref="I13:L13" si="0">I14+I15</f>
        <v>58975608.009999998</v>
      </c>
      <c r="J13" s="30">
        <f t="shared" si="0"/>
        <v>4391402</v>
      </c>
      <c r="K13" s="30"/>
      <c r="L13" s="30">
        <f t="shared" si="0"/>
        <v>3921598</v>
      </c>
      <c r="M13" s="30"/>
      <c r="N13" s="4"/>
      <c r="O13" s="4"/>
      <c r="P13" s="4"/>
      <c r="Q13" s="4"/>
      <c r="R13" s="4"/>
      <c r="S13" s="4"/>
    </row>
    <row r="14" spans="1:19" ht="18.75">
      <c r="A14" s="12"/>
      <c r="B14" s="72"/>
      <c r="C14" s="68" t="s">
        <v>13</v>
      </c>
      <c r="D14" s="29"/>
      <c r="E14" s="29"/>
      <c r="F14" s="29"/>
      <c r="G14" s="24"/>
      <c r="H14" s="30">
        <f>H16</f>
        <v>66098488.260000005</v>
      </c>
      <c r="I14" s="30">
        <f t="shared" ref="I14:L14" si="1">I16</f>
        <v>58975608.009999998</v>
      </c>
      <c r="J14" s="30">
        <f t="shared" si="1"/>
        <v>4391402</v>
      </c>
      <c r="K14" s="30"/>
      <c r="L14" s="30">
        <f t="shared" si="1"/>
        <v>3921598</v>
      </c>
      <c r="M14" s="30"/>
      <c r="N14" s="4"/>
      <c r="O14" s="4"/>
      <c r="P14" s="4"/>
      <c r="Q14" s="4"/>
      <c r="R14" s="4"/>
      <c r="S14" s="4"/>
    </row>
    <row r="15" spans="1:19" ht="18.75">
      <c r="A15" s="12"/>
      <c r="B15" s="72"/>
      <c r="C15" s="68" t="s">
        <v>14</v>
      </c>
      <c r="D15" s="29"/>
      <c r="E15" s="29"/>
      <c r="F15" s="29"/>
      <c r="G15" s="24"/>
      <c r="H15" s="32"/>
      <c r="I15" s="32"/>
      <c r="J15" s="32"/>
      <c r="K15" s="32"/>
      <c r="L15" s="32"/>
      <c r="M15" s="32"/>
      <c r="N15" s="4"/>
      <c r="O15" s="4"/>
      <c r="P15" s="4"/>
      <c r="Q15" s="4"/>
      <c r="R15" s="4"/>
      <c r="S15" s="4"/>
    </row>
    <row r="16" spans="1:19" ht="37.5">
      <c r="A16" s="64"/>
      <c r="B16" s="74">
        <v>1</v>
      </c>
      <c r="C16" s="71" t="s">
        <v>4</v>
      </c>
      <c r="D16" s="26">
        <v>502</v>
      </c>
      <c r="E16" s="27" t="s">
        <v>1</v>
      </c>
      <c r="F16" s="27" t="s">
        <v>1</v>
      </c>
      <c r="G16" s="28"/>
      <c r="H16" s="30">
        <f>H24+H17</f>
        <v>66098488.260000005</v>
      </c>
      <c r="I16" s="30">
        <f t="shared" ref="I16:L16" si="2">I24+I17</f>
        <v>58975608.009999998</v>
      </c>
      <c r="J16" s="30">
        <f t="shared" si="2"/>
        <v>4391402</v>
      </c>
      <c r="K16" s="30"/>
      <c r="L16" s="30">
        <f t="shared" si="2"/>
        <v>3921598</v>
      </c>
      <c r="M16" s="30"/>
      <c r="N16" s="10"/>
      <c r="O16" s="4"/>
      <c r="P16" s="4"/>
      <c r="Q16" s="4"/>
      <c r="R16" s="4"/>
      <c r="S16" s="4"/>
    </row>
    <row r="17" spans="1:19" ht="18.75">
      <c r="A17" s="60"/>
      <c r="B17" s="74"/>
      <c r="C17" s="73" t="s">
        <v>32</v>
      </c>
      <c r="D17" s="36">
        <v>502</v>
      </c>
      <c r="E17" s="34">
        <v>4</v>
      </c>
      <c r="F17" s="34">
        <v>0</v>
      </c>
      <c r="G17" s="28"/>
      <c r="H17" s="30">
        <f>H18</f>
        <v>760000</v>
      </c>
      <c r="I17" s="30"/>
      <c r="J17" s="30">
        <f t="shared" ref="J17:L17" si="3">J18</f>
        <v>185000</v>
      </c>
      <c r="K17" s="30"/>
      <c r="L17" s="30">
        <f t="shared" si="3"/>
        <v>1550000</v>
      </c>
      <c r="M17" s="30"/>
      <c r="N17" s="61"/>
      <c r="O17" s="4"/>
      <c r="P17" s="4"/>
      <c r="Q17" s="4"/>
      <c r="R17" s="4"/>
      <c r="S17" s="4"/>
    </row>
    <row r="18" spans="1:19" ht="18.75">
      <c r="A18" s="60"/>
      <c r="B18" s="70"/>
      <c r="C18" s="73" t="s">
        <v>33</v>
      </c>
      <c r="D18" s="36">
        <v>502</v>
      </c>
      <c r="E18" s="34">
        <v>4</v>
      </c>
      <c r="F18" s="34">
        <v>9</v>
      </c>
      <c r="G18" s="28"/>
      <c r="H18" s="30">
        <f>H19+H20+H21+H22+H23</f>
        <v>760000</v>
      </c>
      <c r="I18" s="30"/>
      <c r="J18" s="30">
        <f t="shared" ref="J18:L18" si="4">J19+J20+J21+J22+J23</f>
        <v>185000</v>
      </c>
      <c r="K18" s="30"/>
      <c r="L18" s="30">
        <f t="shared" si="4"/>
        <v>1550000</v>
      </c>
      <c r="M18" s="30"/>
      <c r="N18" s="61"/>
      <c r="O18" s="4"/>
      <c r="P18" s="4"/>
      <c r="Q18" s="4"/>
      <c r="R18" s="4"/>
      <c r="S18" s="4"/>
    </row>
    <row r="19" spans="1:19" ht="176.25" customHeight="1">
      <c r="A19" s="60"/>
      <c r="B19" s="33" t="s">
        <v>15</v>
      </c>
      <c r="C19" s="65" t="s">
        <v>34</v>
      </c>
      <c r="D19" s="36">
        <v>502</v>
      </c>
      <c r="E19" s="34">
        <v>4</v>
      </c>
      <c r="F19" s="34">
        <v>9</v>
      </c>
      <c r="G19" s="28"/>
      <c r="H19" s="30">
        <v>660000</v>
      </c>
      <c r="I19" s="30"/>
      <c r="J19" s="30"/>
      <c r="K19" s="30"/>
      <c r="L19" s="30">
        <v>1250000</v>
      </c>
      <c r="M19" s="30"/>
      <c r="N19" s="61"/>
      <c r="O19" s="4"/>
      <c r="P19" s="4"/>
      <c r="Q19" s="4"/>
      <c r="R19" s="4"/>
      <c r="S19" s="4"/>
    </row>
    <row r="20" spans="1:19" ht="166.5" customHeight="1">
      <c r="A20" s="60"/>
      <c r="B20" s="33" t="s">
        <v>16</v>
      </c>
      <c r="C20" s="25" t="s">
        <v>35</v>
      </c>
      <c r="D20" s="36">
        <v>502</v>
      </c>
      <c r="E20" s="34">
        <v>4</v>
      </c>
      <c r="F20" s="34">
        <v>9</v>
      </c>
      <c r="G20" s="28"/>
      <c r="H20" s="30"/>
      <c r="I20" s="30"/>
      <c r="J20" s="30"/>
      <c r="K20" s="30"/>
      <c r="L20" s="30">
        <v>250000</v>
      </c>
      <c r="M20" s="30"/>
      <c r="N20" s="61"/>
      <c r="O20" s="4"/>
      <c r="P20" s="4"/>
      <c r="Q20" s="4"/>
      <c r="R20" s="4"/>
      <c r="S20" s="4"/>
    </row>
    <row r="21" spans="1:19" ht="166.5" customHeight="1">
      <c r="A21" s="60"/>
      <c r="B21" s="33" t="s">
        <v>17</v>
      </c>
      <c r="C21" s="25" t="s">
        <v>36</v>
      </c>
      <c r="D21" s="36">
        <v>502</v>
      </c>
      <c r="E21" s="34">
        <v>4</v>
      </c>
      <c r="F21" s="34">
        <v>9</v>
      </c>
      <c r="G21" s="28"/>
      <c r="H21" s="30"/>
      <c r="I21" s="30"/>
      <c r="J21" s="30">
        <v>125000</v>
      </c>
      <c r="K21" s="30"/>
      <c r="L21" s="30"/>
      <c r="M21" s="30"/>
      <c r="N21" s="61"/>
      <c r="O21" s="4"/>
      <c r="P21" s="4"/>
      <c r="Q21" s="4"/>
      <c r="R21" s="4"/>
      <c r="S21" s="4"/>
    </row>
    <row r="22" spans="1:19" ht="131.25">
      <c r="A22" s="60"/>
      <c r="B22" s="33" t="s">
        <v>18</v>
      </c>
      <c r="C22" s="25" t="s">
        <v>37</v>
      </c>
      <c r="D22" s="36">
        <v>502</v>
      </c>
      <c r="E22" s="34">
        <v>4</v>
      </c>
      <c r="F22" s="34">
        <v>9</v>
      </c>
      <c r="G22" s="28"/>
      <c r="H22" s="30"/>
      <c r="I22" s="30"/>
      <c r="J22" s="30">
        <v>60000</v>
      </c>
      <c r="K22" s="30"/>
      <c r="L22" s="30">
        <v>50000</v>
      </c>
      <c r="M22" s="30"/>
      <c r="N22" s="61"/>
      <c r="O22" s="4"/>
      <c r="P22" s="4"/>
      <c r="Q22" s="4"/>
      <c r="R22" s="4"/>
      <c r="S22" s="4"/>
    </row>
    <row r="23" spans="1:19" ht="185.25" customHeight="1">
      <c r="A23" s="60"/>
      <c r="B23" s="33" t="s">
        <v>19</v>
      </c>
      <c r="C23" s="25" t="s">
        <v>38</v>
      </c>
      <c r="D23" s="36">
        <v>502</v>
      </c>
      <c r="E23" s="34">
        <v>4</v>
      </c>
      <c r="F23" s="34">
        <v>9</v>
      </c>
      <c r="G23" s="28"/>
      <c r="H23" s="30">
        <v>100000</v>
      </c>
      <c r="I23" s="30"/>
      <c r="J23" s="30"/>
      <c r="K23" s="30"/>
      <c r="L23" s="30"/>
      <c r="M23" s="30"/>
      <c r="N23" s="61"/>
      <c r="O23" s="4"/>
      <c r="P23" s="4"/>
      <c r="Q23" s="4"/>
      <c r="R23" s="4"/>
      <c r="S23" s="4"/>
    </row>
    <row r="24" spans="1:19" ht="18.75" customHeight="1">
      <c r="A24" s="64"/>
      <c r="B24" s="33" t="s">
        <v>1</v>
      </c>
      <c r="C24" s="35" t="s">
        <v>3</v>
      </c>
      <c r="D24" s="36">
        <v>502</v>
      </c>
      <c r="E24" s="34">
        <v>5</v>
      </c>
      <c r="F24" s="34">
        <v>0</v>
      </c>
      <c r="G24" s="37"/>
      <c r="H24" s="38">
        <f>H25+H37</f>
        <v>65338488.260000005</v>
      </c>
      <c r="I24" s="38">
        <f t="shared" ref="I24:L24" si="5">I25+I37</f>
        <v>58975608.009999998</v>
      </c>
      <c r="J24" s="38">
        <f t="shared" si="5"/>
        <v>4206402</v>
      </c>
      <c r="K24" s="38"/>
      <c r="L24" s="38">
        <f t="shared" si="5"/>
        <v>2371598</v>
      </c>
      <c r="M24" s="38"/>
      <c r="N24" s="10"/>
      <c r="O24" s="4"/>
      <c r="P24" s="4"/>
      <c r="Q24" s="4"/>
      <c r="R24" s="4"/>
      <c r="S24" s="4"/>
    </row>
    <row r="25" spans="1:19" ht="18.75" customHeight="1">
      <c r="A25" s="64"/>
      <c r="B25" s="33" t="s">
        <v>1</v>
      </c>
      <c r="C25" s="35" t="s">
        <v>2</v>
      </c>
      <c r="D25" s="36">
        <v>502</v>
      </c>
      <c r="E25" s="34">
        <v>5</v>
      </c>
      <c r="F25" s="34">
        <v>2</v>
      </c>
      <c r="G25" s="37"/>
      <c r="H25" s="38">
        <f>SUM(H26:H36)</f>
        <v>2119000</v>
      </c>
      <c r="I25" s="38"/>
      <c r="J25" s="38">
        <f t="shared" ref="J25:L25" si="6">SUM(J26:J36)</f>
        <v>2706402</v>
      </c>
      <c r="K25" s="38"/>
      <c r="L25" s="38">
        <f t="shared" si="6"/>
        <v>2371598</v>
      </c>
      <c r="M25" s="38"/>
      <c r="N25" s="10"/>
      <c r="O25" s="4"/>
      <c r="P25" s="4"/>
      <c r="Q25" s="4"/>
      <c r="R25" s="4"/>
      <c r="S25" s="4"/>
    </row>
    <row r="26" spans="1:19" ht="171.75" customHeight="1">
      <c r="A26" s="64"/>
      <c r="B26" s="33" t="s">
        <v>20</v>
      </c>
      <c r="C26" s="35" t="s">
        <v>51</v>
      </c>
      <c r="D26" s="36">
        <v>502</v>
      </c>
      <c r="E26" s="34">
        <v>5</v>
      </c>
      <c r="F26" s="34">
        <v>2</v>
      </c>
      <c r="G26" s="37"/>
      <c r="H26" s="38">
        <v>250000</v>
      </c>
      <c r="I26" s="46"/>
      <c r="J26" s="31">
        <v>500000</v>
      </c>
      <c r="K26" s="31"/>
      <c r="L26" s="31"/>
      <c r="M26" s="31"/>
      <c r="N26" s="10"/>
      <c r="O26" s="4"/>
      <c r="P26" s="4"/>
      <c r="Q26" s="4"/>
      <c r="R26" s="4"/>
      <c r="S26" s="4"/>
    </row>
    <row r="27" spans="1:19" ht="172.5" customHeight="1">
      <c r="A27" s="64"/>
      <c r="B27" s="33" t="s">
        <v>39</v>
      </c>
      <c r="C27" s="35" t="s">
        <v>52</v>
      </c>
      <c r="D27" s="36">
        <v>502</v>
      </c>
      <c r="E27" s="34">
        <v>5</v>
      </c>
      <c r="F27" s="34">
        <v>2</v>
      </c>
      <c r="G27" s="37"/>
      <c r="H27" s="38">
        <v>1300000</v>
      </c>
      <c r="I27" s="46"/>
      <c r="J27" s="31"/>
      <c r="K27" s="31"/>
      <c r="L27" s="31"/>
      <c r="M27" s="31"/>
      <c r="N27" s="10"/>
      <c r="O27" s="4"/>
      <c r="P27" s="4"/>
      <c r="Q27" s="4"/>
      <c r="R27" s="4"/>
      <c r="S27" s="4"/>
    </row>
    <row r="28" spans="1:19" ht="150" customHeight="1">
      <c r="A28" s="63"/>
      <c r="B28" s="33" t="s">
        <v>40</v>
      </c>
      <c r="C28" s="35" t="s">
        <v>53</v>
      </c>
      <c r="D28" s="36">
        <v>502</v>
      </c>
      <c r="E28" s="34">
        <v>5</v>
      </c>
      <c r="F28" s="34">
        <v>2</v>
      </c>
      <c r="G28" s="37"/>
      <c r="H28" s="38"/>
      <c r="I28" s="46"/>
      <c r="J28" s="31"/>
      <c r="K28" s="31"/>
      <c r="L28" s="31">
        <v>50000</v>
      </c>
      <c r="M28" s="31"/>
      <c r="N28" s="10"/>
      <c r="O28" s="4"/>
      <c r="P28" s="4"/>
      <c r="Q28" s="4"/>
      <c r="R28" s="4"/>
      <c r="S28" s="4"/>
    </row>
    <row r="29" spans="1:19" ht="159" customHeight="1">
      <c r="A29" s="53"/>
      <c r="B29" s="33" t="s">
        <v>41</v>
      </c>
      <c r="C29" s="35" t="s">
        <v>54</v>
      </c>
      <c r="D29" s="36">
        <v>502</v>
      </c>
      <c r="E29" s="34">
        <v>5</v>
      </c>
      <c r="F29" s="34">
        <v>2</v>
      </c>
      <c r="G29" s="37"/>
      <c r="H29" s="38"/>
      <c r="I29" s="46"/>
      <c r="J29" s="31">
        <v>50000</v>
      </c>
      <c r="K29" s="31"/>
      <c r="L29" s="31">
        <v>175000</v>
      </c>
      <c r="M29" s="31"/>
      <c r="N29" s="54"/>
      <c r="O29" s="4"/>
      <c r="P29" s="4"/>
      <c r="Q29" s="4"/>
      <c r="R29" s="4"/>
      <c r="S29" s="4"/>
    </row>
    <row r="30" spans="1:19" ht="114.75" customHeight="1">
      <c r="A30" s="53"/>
      <c r="B30" s="33" t="s">
        <v>42</v>
      </c>
      <c r="C30" s="35" t="s">
        <v>55</v>
      </c>
      <c r="D30" s="36">
        <v>502</v>
      </c>
      <c r="E30" s="34">
        <v>5</v>
      </c>
      <c r="F30" s="34">
        <v>2</v>
      </c>
      <c r="G30" s="37"/>
      <c r="H30" s="38"/>
      <c r="I30" s="46"/>
      <c r="J30" s="31"/>
      <c r="K30" s="31"/>
      <c r="L30" s="31">
        <v>100000</v>
      </c>
      <c r="M30" s="31"/>
      <c r="N30" s="54"/>
      <c r="O30" s="4"/>
      <c r="P30" s="4"/>
      <c r="Q30" s="4"/>
      <c r="R30" s="4"/>
      <c r="S30" s="4"/>
    </row>
    <row r="31" spans="1:19" s="52" customFormat="1" ht="116.25" customHeight="1">
      <c r="A31" s="48"/>
      <c r="B31" s="62" t="s">
        <v>43</v>
      </c>
      <c r="C31" s="25" t="s">
        <v>56</v>
      </c>
      <c r="D31" s="26">
        <v>502</v>
      </c>
      <c r="E31" s="27">
        <v>5</v>
      </c>
      <c r="F31" s="27">
        <v>2</v>
      </c>
      <c r="G31" s="49"/>
      <c r="H31" s="50"/>
      <c r="I31" s="31"/>
      <c r="J31" s="31"/>
      <c r="K31" s="31"/>
      <c r="L31" s="31">
        <v>100000</v>
      </c>
      <c r="M31" s="31"/>
      <c r="N31" s="47"/>
      <c r="O31" s="51"/>
      <c r="P31" s="51"/>
      <c r="Q31" s="51"/>
      <c r="R31" s="51"/>
      <c r="S31" s="51"/>
    </row>
    <row r="32" spans="1:19" s="52" customFormat="1" ht="117.75" customHeight="1">
      <c r="A32" s="59"/>
      <c r="B32" s="62" t="s">
        <v>44</v>
      </c>
      <c r="C32" s="25" t="s">
        <v>57</v>
      </c>
      <c r="D32" s="26">
        <v>502</v>
      </c>
      <c r="E32" s="27">
        <v>5</v>
      </c>
      <c r="F32" s="27">
        <v>2</v>
      </c>
      <c r="G32" s="49"/>
      <c r="H32" s="50"/>
      <c r="I32" s="31"/>
      <c r="J32" s="31"/>
      <c r="K32" s="31"/>
      <c r="L32" s="31">
        <v>100000</v>
      </c>
      <c r="M32" s="31"/>
      <c r="N32" s="66"/>
      <c r="O32" s="51"/>
      <c r="P32" s="51"/>
      <c r="Q32" s="51"/>
      <c r="R32" s="51"/>
      <c r="S32" s="51"/>
    </row>
    <row r="33" spans="1:19" s="52" customFormat="1" ht="130.5" customHeight="1">
      <c r="A33" s="59"/>
      <c r="B33" s="62" t="s">
        <v>45</v>
      </c>
      <c r="C33" s="25" t="s">
        <v>58</v>
      </c>
      <c r="D33" s="26">
        <v>502</v>
      </c>
      <c r="E33" s="27">
        <v>5</v>
      </c>
      <c r="F33" s="27">
        <v>2</v>
      </c>
      <c r="G33" s="49"/>
      <c r="H33" s="50"/>
      <c r="I33" s="31"/>
      <c r="J33" s="31">
        <v>3000</v>
      </c>
      <c r="K33" s="31"/>
      <c r="L33" s="31"/>
      <c r="M33" s="31"/>
      <c r="N33" s="66"/>
      <c r="O33" s="51"/>
      <c r="P33" s="51"/>
      <c r="Q33" s="51"/>
      <c r="R33" s="51"/>
      <c r="S33" s="51"/>
    </row>
    <row r="34" spans="1:19" s="52" customFormat="1" ht="168" customHeight="1">
      <c r="A34" s="59"/>
      <c r="B34" s="62" t="s">
        <v>46</v>
      </c>
      <c r="C34" s="25" t="s">
        <v>59</v>
      </c>
      <c r="D34" s="26">
        <v>502</v>
      </c>
      <c r="E34" s="27">
        <v>5</v>
      </c>
      <c r="F34" s="27">
        <v>2</v>
      </c>
      <c r="G34" s="49"/>
      <c r="H34" s="50">
        <v>569000</v>
      </c>
      <c r="I34" s="31"/>
      <c r="J34" s="31">
        <v>1153402</v>
      </c>
      <c r="K34" s="31"/>
      <c r="L34" s="31">
        <v>846598</v>
      </c>
      <c r="M34" s="31"/>
      <c r="N34" s="66"/>
      <c r="O34" s="51"/>
      <c r="P34" s="51"/>
      <c r="Q34" s="51"/>
      <c r="R34" s="51"/>
      <c r="S34" s="51"/>
    </row>
    <row r="35" spans="1:19" s="52" customFormat="1" ht="151.5" customHeight="1">
      <c r="A35" s="59"/>
      <c r="B35" s="62" t="s">
        <v>47</v>
      </c>
      <c r="C35" s="25" t="s">
        <v>60</v>
      </c>
      <c r="D35" s="26">
        <v>502</v>
      </c>
      <c r="E35" s="27">
        <v>5</v>
      </c>
      <c r="F35" s="27">
        <v>2</v>
      </c>
      <c r="G35" s="49"/>
      <c r="H35" s="50"/>
      <c r="I35" s="31"/>
      <c r="J35" s="31">
        <v>500000</v>
      </c>
      <c r="K35" s="31"/>
      <c r="L35" s="31">
        <v>500000</v>
      </c>
      <c r="M35" s="31"/>
      <c r="N35" s="66"/>
      <c r="O35" s="51"/>
      <c r="P35" s="51"/>
      <c r="Q35" s="51"/>
      <c r="R35" s="51"/>
      <c r="S35" s="51"/>
    </row>
    <row r="36" spans="1:19" s="52" customFormat="1" ht="153.75" customHeight="1">
      <c r="A36" s="59"/>
      <c r="B36" s="62" t="s">
        <v>48</v>
      </c>
      <c r="C36" s="25" t="s">
        <v>61</v>
      </c>
      <c r="D36" s="26">
        <v>502</v>
      </c>
      <c r="E36" s="27">
        <v>5</v>
      </c>
      <c r="F36" s="27">
        <v>2</v>
      </c>
      <c r="G36" s="49"/>
      <c r="H36" s="50"/>
      <c r="I36" s="31"/>
      <c r="J36" s="31">
        <v>500000</v>
      </c>
      <c r="K36" s="31"/>
      <c r="L36" s="31">
        <v>500000</v>
      </c>
      <c r="M36" s="31"/>
      <c r="N36" s="66"/>
      <c r="O36" s="51"/>
      <c r="P36" s="51"/>
      <c r="Q36" s="51"/>
      <c r="R36" s="51"/>
      <c r="S36" s="51"/>
    </row>
    <row r="37" spans="1:19" s="52" customFormat="1" ht="48.75" customHeight="1">
      <c r="A37" s="59"/>
      <c r="B37" s="62"/>
      <c r="C37" s="35" t="s">
        <v>49</v>
      </c>
      <c r="D37" s="36">
        <v>502</v>
      </c>
      <c r="E37" s="34">
        <v>5</v>
      </c>
      <c r="F37" s="34">
        <v>5</v>
      </c>
      <c r="G37" s="37"/>
      <c r="H37" s="38">
        <f>SUM(H38:H39)</f>
        <v>63219488.260000005</v>
      </c>
      <c r="I37" s="38">
        <f>SUM(I38:I39)</f>
        <v>58975608.009999998</v>
      </c>
      <c r="J37" s="38">
        <f>SUM(J38:J39)</f>
        <v>1500000</v>
      </c>
      <c r="K37" s="38"/>
      <c r="L37" s="38"/>
      <c r="M37" s="38"/>
      <c r="N37" s="66"/>
      <c r="O37" s="51"/>
      <c r="P37" s="51"/>
      <c r="Q37" s="51"/>
      <c r="R37" s="51"/>
      <c r="S37" s="51"/>
    </row>
    <row r="38" spans="1:19" s="52" customFormat="1" ht="147.75" customHeight="1">
      <c r="A38" s="59"/>
      <c r="B38" s="33" t="s">
        <v>62</v>
      </c>
      <c r="C38" s="35" t="s">
        <v>50</v>
      </c>
      <c r="D38" s="36">
        <v>502</v>
      </c>
      <c r="E38" s="34">
        <v>5</v>
      </c>
      <c r="F38" s="34">
        <v>5</v>
      </c>
      <c r="G38" s="37"/>
      <c r="H38" s="38">
        <v>61432925.020000003</v>
      </c>
      <c r="I38" s="46">
        <v>58975608.009999998</v>
      </c>
      <c r="J38" s="31"/>
      <c r="K38" s="31"/>
      <c r="L38" s="31"/>
      <c r="M38" s="31"/>
      <c r="N38" s="66"/>
      <c r="O38" s="51"/>
      <c r="P38" s="51"/>
      <c r="Q38" s="51"/>
      <c r="R38" s="51"/>
      <c r="S38" s="51"/>
    </row>
    <row r="39" spans="1:19" s="52" customFormat="1" ht="175.5" customHeight="1">
      <c r="A39" s="59"/>
      <c r="B39" s="33" t="s">
        <v>63</v>
      </c>
      <c r="C39" s="35" t="s">
        <v>26</v>
      </c>
      <c r="D39" s="36">
        <v>502</v>
      </c>
      <c r="E39" s="34">
        <v>5</v>
      </c>
      <c r="F39" s="34">
        <v>5</v>
      </c>
      <c r="G39" s="37"/>
      <c r="H39" s="38">
        <v>1786563.24</v>
      </c>
      <c r="I39" s="46"/>
      <c r="J39" s="31">
        <v>1500000</v>
      </c>
      <c r="K39" s="31"/>
      <c r="L39" s="31"/>
      <c r="M39" s="31"/>
      <c r="N39" s="66"/>
      <c r="O39" s="51"/>
      <c r="P39" s="51"/>
      <c r="Q39" s="51"/>
      <c r="R39" s="51"/>
      <c r="S39" s="51"/>
    </row>
    <row r="40" spans="1:19" ht="16.5" customHeight="1">
      <c r="A40" s="9"/>
      <c r="B40" s="39"/>
      <c r="C40" s="40" t="s">
        <v>0</v>
      </c>
      <c r="D40" s="40"/>
      <c r="E40" s="41"/>
      <c r="F40" s="42"/>
      <c r="G40" s="43"/>
      <c r="H40" s="55">
        <f>H24+H17</f>
        <v>66098488.260000005</v>
      </c>
      <c r="I40" s="55">
        <f t="shared" ref="I40:L40" si="7">I24+I17</f>
        <v>58975608.009999998</v>
      </c>
      <c r="J40" s="55">
        <f t="shared" si="7"/>
        <v>4391402</v>
      </c>
      <c r="K40" s="55"/>
      <c r="L40" s="55">
        <f t="shared" si="7"/>
        <v>3921598</v>
      </c>
      <c r="M40" s="55"/>
      <c r="N40" s="8"/>
      <c r="O40" s="7"/>
      <c r="P40" s="6"/>
      <c r="Q40" s="6"/>
      <c r="R40" s="6"/>
      <c r="S40" s="5"/>
    </row>
    <row r="41" spans="1:19" ht="409.6" hidden="1" customHeight="1">
      <c r="A41" s="2"/>
      <c r="B41" s="44"/>
      <c r="C41" s="44"/>
      <c r="D41" s="44"/>
      <c r="E41" s="44"/>
      <c r="F41" s="44"/>
      <c r="G41" s="45"/>
      <c r="H41" s="44"/>
      <c r="I41" s="44"/>
      <c r="J41" s="3"/>
      <c r="K41" s="3"/>
      <c r="L41" s="4"/>
      <c r="M41" s="4"/>
      <c r="N41" s="3"/>
      <c r="O41" s="2"/>
      <c r="P41" s="2"/>
      <c r="Q41" s="2"/>
      <c r="R41" s="2"/>
      <c r="S41" s="2"/>
    </row>
  </sheetData>
  <mergeCells count="12">
    <mergeCell ref="B9:B11"/>
    <mergeCell ref="H9:M9"/>
    <mergeCell ref="H10:I10"/>
    <mergeCell ref="J10:K10"/>
    <mergeCell ref="L10:M10"/>
    <mergeCell ref="C9:C11"/>
    <mergeCell ref="D9:F10"/>
    <mergeCell ref="I3:M3"/>
    <mergeCell ref="I4:M4"/>
    <mergeCell ref="I5:M5"/>
    <mergeCell ref="I6:M6"/>
    <mergeCell ref="B8:M8"/>
  </mergeCells>
  <printOptions horizontalCentered="1"/>
  <pageMargins left="0.59055118110236227" right="0.39370078740157483" top="0.51181102362204722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3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2020-11-11T05:22:49Z</cp:lastPrinted>
  <dcterms:created xsi:type="dcterms:W3CDTF">2016-10-24T03:44:35Z</dcterms:created>
  <dcterms:modified xsi:type="dcterms:W3CDTF">2020-11-11T05:22:51Z</dcterms:modified>
</cp:coreProperties>
</file>