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</workbook>
</file>

<file path=xl/calcChain.xml><?xml version="1.0" encoding="utf-8"?>
<calcChain xmlns="http://schemas.openxmlformats.org/spreadsheetml/2006/main">
  <c r="K26" i="2"/>
  <c r="K21" s="1"/>
  <c r="I26"/>
  <c r="H26"/>
  <c r="G26"/>
  <c r="I22"/>
  <c r="G22"/>
  <c r="H21"/>
  <c r="H30" s="1"/>
  <c r="G18"/>
  <c r="G17" s="1"/>
  <c r="K30" l="1"/>
  <c r="K16"/>
  <c r="K14" s="1"/>
  <c r="K13" s="1"/>
  <c r="H16"/>
  <c r="H14" s="1"/>
  <c r="H13" s="1"/>
  <c r="I21"/>
  <c r="I30" s="1"/>
  <c r="G21"/>
  <c r="G16" s="1"/>
  <c r="G14" s="1"/>
  <c r="G13" s="1"/>
  <c r="I16"/>
  <c r="I14" s="1"/>
  <c r="I13" s="1"/>
  <c r="G30" l="1"/>
</calcChain>
</file>

<file path=xl/sharedStrings.xml><?xml version="1.0" encoding="utf-8"?>
<sst xmlns="http://schemas.openxmlformats.org/spreadsheetml/2006/main" count="51" uniqueCount="44">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</sst>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" zoomScale="73" zoomScaleNormal="100" zoomScaleSheetLayoutView="73" workbookViewId="0">
      <selection activeCell="B21" sqref="B21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1" t="s">
        <v>27</v>
      </c>
      <c r="H3" s="61"/>
      <c r="I3" s="61"/>
      <c r="J3" s="61"/>
      <c r="K3" s="61"/>
      <c r="L3" s="61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1" t="s">
        <v>38</v>
      </c>
      <c r="H4" s="61"/>
      <c r="I4" s="61"/>
      <c r="J4" s="61"/>
      <c r="K4" s="61"/>
      <c r="L4" s="61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2" t="s">
        <v>28</v>
      </c>
      <c r="H5" s="62"/>
      <c r="I5" s="62"/>
      <c r="J5" s="62"/>
      <c r="K5" s="62"/>
      <c r="L5" s="62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2" t="s">
        <v>29</v>
      </c>
      <c r="H6" s="62"/>
      <c r="I6" s="62"/>
      <c r="J6" s="62"/>
      <c r="K6" s="62"/>
      <c r="L6" s="62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60" t="s">
        <v>30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58" t="s">
        <v>10</v>
      </c>
      <c r="B9" s="58" t="s">
        <v>18</v>
      </c>
      <c r="C9" s="58" t="s">
        <v>9</v>
      </c>
      <c r="D9" s="58"/>
      <c r="E9" s="58"/>
      <c r="F9" s="19"/>
      <c r="G9" s="58" t="s">
        <v>8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>
      <c r="A10" s="58"/>
      <c r="B10" s="58"/>
      <c r="C10" s="58"/>
      <c r="D10" s="58"/>
      <c r="E10" s="58"/>
      <c r="F10" s="19"/>
      <c r="G10" s="58" t="s">
        <v>20</v>
      </c>
      <c r="H10" s="58"/>
      <c r="I10" s="58" t="s">
        <v>22</v>
      </c>
      <c r="J10" s="58"/>
      <c r="K10" s="59" t="s">
        <v>31</v>
      </c>
      <c r="L10" s="59"/>
      <c r="M10" s="7"/>
      <c r="N10" s="6"/>
      <c r="O10" s="6"/>
      <c r="P10" s="6"/>
      <c r="Q10" s="6"/>
      <c r="R10" s="5"/>
    </row>
    <row r="11" spans="1:18" ht="109.5" customHeight="1">
      <c r="A11" s="58"/>
      <c r="B11" s="58"/>
      <c r="C11" s="43" t="s">
        <v>19</v>
      </c>
      <c r="D11" s="43" t="s">
        <v>7</v>
      </c>
      <c r="E11" s="43" t="s">
        <v>6</v>
      </c>
      <c r="F11" s="19"/>
      <c r="G11" s="43" t="s">
        <v>5</v>
      </c>
      <c r="H11" s="43" t="s">
        <v>11</v>
      </c>
      <c r="I11" s="43" t="s">
        <v>5</v>
      </c>
      <c r="J11" s="43" t="s">
        <v>11</v>
      </c>
      <c r="K11" s="44" t="s">
        <v>5</v>
      </c>
      <c r="L11" s="43" t="s">
        <v>11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12</v>
      </c>
      <c r="C13" s="57"/>
      <c r="D13" s="57"/>
      <c r="E13" s="57"/>
      <c r="F13" s="19"/>
      <c r="G13" s="24">
        <f>G14+G15</f>
        <v>73945811.090000004</v>
      </c>
      <c r="H13" s="24">
        <f t="shared" ref="H13:K13" si="0">H14+H15</f>
        <v>66046991.840000004</v>
      </c>
      <c r="I13" s="24">
        <f t="shared" si="0"/>
        <v>8100614</v>
      </c>
      <c r="J13" s="24"/>
      <c r="K13" s="24">
        <f t="shared" si="0"/>
        <v>4600000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13</v>
      </c>
      <c r="C14" s="57"/>
      <c r="D14" s="57"/>
      <c r="E14" s="57"/>
      <c r="F14" s="19"/>
      <c r="G14" s="24">
        <f>G16</f>
        <v>73945811.090000004</v>
      </c>
      <c r="H14" s="24">
        <f t="shared" ref="H14:K14" si="1">H16</f>
        <v>66046991.840000004</v>
      </c>
      <c r="I14" s="24">
        <f t="shared" si="1"/>
        <v>8100614</v>
      </c>
      <c r="J14" s="24"/>
      <c r="K14" s="24">
        <f t="shared" si="1"/>
        <v>4600000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14</v>
      </c>
      <c r="C15" s="57"/>
      <c r="D15" s="57"/>
      <c r="E15" s="57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37.5">
      <c r="A16" s="55">
        <v>1</v>
      </c>
      <c r="B16" s="52" t="s">
        <v>4</v>
      </c>
      <c r="C16" s="20">
        <v>502</v>
      </c>
      <c r="D16" s="21" t="s">
        <v>1</v>
      </c>
      <c r="E16" s="21" t="s">
        <v>1</v>
      </c>
      <c r="F16" s="22"/>
      <c r="G16" s="24">
        <f>G21+G17</f>
        <v>73945811.090000004</v>
      </c>
      <c r="H16" s="24">
        <f>H21+H17</f>
        <v>66046991.840000004</v>
      </c>
      <c r="I16" s="24">
        <f>I21+I17</f>
        <v>8100614</v>
      </c>
      <c r="J16" s="24"/>
      <c r="K16" s="24">
        <f>K21+K17</f>
        <v>4600000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54" t="s">
        <v>23</v>
      </c>
      <c r="C17" s="30">
        <v>502</v>
      </c>
      <c r="D17" s="28">
        <v>4</v>
      </c>
      <c r="E17" s="28">
        <v>0</v>
      </c>
      <c r="F17" s="22"/>
      <c r="G17" s="24">
        <f>G18</f>
        <v>303316</v>
      </c>
      <c r="H17" s="24"/>
      <c r="I17" s="24"/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1"/>
      <c r="B18" s="54" t="s">
        <v>24</v>
      </c>
      <c r="C18" s="30">
        <v>502</v>
      </c>
      <c r="D18" s="28">
        <v>4</v>
      </c>
      <c r="E18" s="28">
        <v>9</v>
      </c>
      <c r="F18" s="22"/>
      <c r="G18" s="24">
        <f>G19+G20</f>
        <v>303316</v>
      </c>
      <c r="H18" s="24"/>
      <c r="I18" s="24"/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27" t="s">
        <v>15</v>
      </c>
      <c r="B19" s="46" t="s">
        <v>32</v>
      </c>
      <c r="C19" s="30">
        <v>502</v>
      </c>
      <c r="D19" s="28">
        <v>4</v>
      </c>
      <c r="E19" s="28">
        <v>9</v>
      </c>
      <c r="F19" s="22"/>
      <c r="G19" s="24">
        <v>200000</v>
      </c>
      <c r="H19" s="24"/>
      <c r="I19" s="24"/>
      <c r="J19" s="24"/>
      <c r="K19" s="24"/>
      <c r="L19" s="24"/>
      <c r="M19" s="45"/>
      <c r="N19" s="4"/>
      <c r="O19" s="4"/>
      <c r="P19" s="4"/>
      <c r="Q19" s="4"/>
      <c r="R19" s="4"/>
    </row>
    <row r="20" spans="1:18" ht="185.25" customHeight="1">
      <c r="A20" s="27" t="s">
        <v>16</v>
      </c>
      <c r="B20" s="46" t="s">
        <v>39</v>
      </c>
      <c r="C20" s="30">
        <v>502</v>
      </c>
      <c r="D20" s="28">
        <v>4</v>
      </c>
      <c r="E20" s="28">
        <v>9</v>
      </c>
      <c r="F20" s="22"/>
      <c r="G20" s="24">
        <v>103316</v>
      </c>
      <c r="H20" s="24"/>
      <c r="I20" s="24"/>
      <c r="J20" s="24"/>
      <c r="K20" s="24"/>
      <c r="L20" s="24"/>
      <c r="M20" s="45"/>
      <c r="N20" s="4"/>
      <c r="O20" s="4"/>
      <c r="P20" s="4"/>
      <c r="Q20" s="4"/>
      <c r="R20" s="4"/>
    </row>
    <row r="21" spans="1:18" ht="45.75" customHeight="1">
      <c r="A21" s="27" t="s">
        <v>1</v>
      </c>
      <c r="B21" s="29" t="s">
        <v>3</v>
      </c>
      <c r="C21" s="30">
        <v>502</v>
      </c>
      <c r="D21" s="28">
        <v>5</v>
      </c>
      <c r="E21" s="28">
        <v>0</v>
      </c>
      <c r="F21" s="31"/>
      <c r="G21" s="32">
        <f>G22+G26</f>
        <v>73642495.090000004</v>
      </c>
      <c r="H21" s="32">
        <f>H22+H26</f>
        <v>66046991.840000004</v>
      </c>
      <c r="I21" s="32">
        <f>I22+I26</f>
        <v>8100614</v>
      </c>
      <c r="J21" s="32"/>
      <c r="K21" s="32">
        <f>K22+K26</f>
        <v>4600000</v>
      </c>
      <c r="L21" s="32"/>
      <c r="M21" s="9"/>
      <c r="N21" s="4"/>
      <c r="O21" s="4"/>
      <c r="P21" s="4"/>
      <c r="Q21" s="4"/>
      <c r="R21" s="4"/>
    </row>
    <row r="22" spans="1:18" ht="18.75" customHeight="1">
      <c r="A22" s="27" t="s">
        <v>1</v>
      </c>
      <c r="B22" s="29" t="s">
        <v>2</v>
      </c>
      <c r="C22" s="30">
        <v>502</v>
      </c>
      <c r="D22" s="28">
        <v>5</v>
      </c>
      <c r="E22" s="28">
        <v>2</v>
      </c>
      <c r="F22" s="31"/>
      <c r="G22" s="32">
        <f>G23+G24+G25</f>
        <v>1816012.94</v>
      </c>
      <c r="H22" s="32"/>
      <c r="I22" s="32">
        <f>I23+I24+I25</f>
        <v>3500614</v>
      </c>
      <c r="J22" s="32"/>
      <c r="K22" s="32"/>
      <c r="L22" s="32"/>
      <c r="M22" s="9"/>
      <c r="N22" s="4"/>
      <c r="O22" s="4"/>
      <c r="P22" s="4"/>
      <c r="Q22" s="4"/>
      <c r="R22" s="4"/>
    </row>
    <row r="23" spans="1:18" ht="186.75" customHeight="1">
      <c r="A23" s="27" t="s">
        <v>17</v>
      </c>
      <c r="B23" s="29" t="s">
        <v>26</v>
      </c>
      <c r="C23" s="30">
        <v>502</v>
      </c>
      <c r="D23" s="28">
        <v>5</v>
      </c>
      <c r="E23" s="28">
        <v>2</v>
      </c>
      <c r="F23" s="31"/>
      <c r="G23" s="32">
        <v>20000</v>
      </c>
      <c r="H23" s="32"/>
      <c r="I23" s="32">
        <v>3500614</v>
      </c>
      <c r="J23" s="32"/>
      <c r="K23" s="32"/>
      <c r="L23" s="32"/>
      <c r="M23" s="9"/>
      <c r="N23" s="4"/>
      <c r="O23" s="4"/>
      <c r="P23" s="4"/>
      <c r="Q23" s="4"/>
      <c r="R23" s="4"/>
    </row>
    <row r="24" spans="1:18" s="40" customFormat="1" ht="178.5" customHeight="1">
      <c r="A24" s="27" t="s">
        <v>35</v>
      </c>
      <c r="B24" s="29" t="s">
        <v>40</v>
      </c>
      <c r="C24" s="30">
        <v>502</v>
      </c>
      <c r="D24" s="28">
        <v>5</v>
      </c>
      <c r="E24" s="28">
        <v>2</v>
      </c>
      <c r="F24" s="31"/>
      <c r="G24" s="32">
        <v>825243.09</v>
      </c>
      <c r="H24" s="32"/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1" customHeight="1">
      <c r="A25" s="27" t="s">
        <v>36</v>
      </c>
      <c r="B25" s="29" t="s">
        <v>41</v>
      </c>
      <c r="C25" s="30">
        <v>502</v>
      </c>
      <c r="D25" s="28">
        <v>5</v>
      </c>
      <c r="E25" s="28">
        <v>2</v>
      </c>
      <c r="F25" s="31"/>
      <c r="G25" s="32">
        <v>970769.85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43.5" customHeight="1">
      <c r="A26" s="56"/>
      <c r="B26" s="29" t="s">
        <v>25</v>
      </c>
      <c r="C26" s="30">
        <v>502</v>
      </c>
      <c r="D26" s="28">
        <v>5</v>
      </c>
      <c r="E26" s="28">
        <v>5</v>
      </c>
      <c r="F26" s="31"/>
      <c r="G26" s="32">
        <f>SUM(G27:G29)</f>
        <v>71826482.150000006</v>
      </c>
      <c r="H26" s="32">
        <f t="shared" ref="H26:K26" si="2">SUM(H27:H29)</f>
        <v>66046991.840000004</v>
      </c>
      <c r="I26" s="32">
        <f t="shared" si="2"/>
        <v>4600000</v>
      </c>
      <c r="J26" s="32"/>
      <c r="K26" s="32">
        <f t="shared" si="2"/>
        <v>4600000</v>
      </c>
      <c r="L26" s="32"/>
      <c r="M26" s="47"/>
      <c r="N26" s="39"/>
      <c r="O26" s="39"/>
      <c r="P26" s="39"/>
      <c r="Q26" s="39"/>
      <c r="R26" s="39"/>
    </row>
    <row r="27" spans="1:18" s="40" customFormat="1" ht="158.25" customHeight="1">
      <c r="A27" s="27" t="s">
        <v>37</v>
      </c>
      <c r="B27" s="29" t="s">
        <v>34</v>
      </c>
      <c r="C27" s="30">
        <v>502</v>
      </c>
      <c r="D27" s="28">
        <v>5</v>
      </c>
      <c r="E27" s="28">
        <v>5</v>
      </c>
      <c r="F27" s="31"/>
      <c r="G27" s="32">
        <v>4685995</v>
      </c>
      <c r="H27" s="38">
        <v>3583200</v>
      </c>
      <c r="I27" s="25">
        <v>1600000</v>
      </c>
      <c r="J27" s="25"/>
      <c r="K27" s="25">
        <v>1600000</v>
      </c>
      <c r="L27" s="25"/>
      <c r="M27" s="47"/>
      <c r="N27" s="39"/>
      <c r="O27" s="39"/>
      <c r="P27" s="39"/>
      <c r="Q27" s="39"/>
      <c r="R27" s="39"/>
    </row>
    <row r="28" spans="1:18" ht="165.75" customHeight="1">
      <c r="A28" s="27" t="s">
        <v>42</v>
      </c>
      <c r="B28" s="29" t="s">
        <v>33</v>
      </c>
      <c r="C28" s="30">
        <v>502</v>
      </c>
      <c r="D28" s="28">
        <v>5</v>
      </c>
      <c r="E28" s="28">
        <v>5</v>
      </c>
      <c r="F28" s="31"/>
      <c r="G28" s="32">
        <v>11042005</v>
      </c>
      <c r="H28" s="38">
        <v>9039200</v>
      </c>
      <c r="I28" s="25">
        <v>3000000</v>
      </c>
      <c r="J28" s="25"/>
      <c r="K28" s="25">
        <v>3000000</v>
      </c>
      <c r="L28" s="25"/>
      <c r="M28" s="8"/>
      <c r="N28" s="7"/>
      <c r="O28" s="6"/>
      <c r="P28" s="6"/>
      <c r="Q28" s="6"/>
      <c r="R28" s="5"/>
    </row>
    <row r="29" spans="1:18" ht="164.25" customHeight="1">
      <c r="A29" s="27" t="s">
        <v>43</v>
      </c>
      <c r="B29" s="29" t="s">
        <v>21</v>
      </c>
      <c r="C29" s="30">
        <v>502</v>
      </c>
      <c r="D29" s="28">
        <v>5</v>
      </c>
      <c r="E29" s="28">
        <v>5</v>
      </c>
      <c r="F29" s="31"/>
      <c r="G29" s="32">
        <v>56098482.149999999</v>
      </c>
      <c r="H29" s="38">
        <v>53424591.840000004</v>
      </c>
      <c r="I29" s="25"/>
      <c r="J29" s="25"/>
      <c r="K29" s="25"/>
      <c r="L29" s="25"/>
      <c r="M29" s="3"/>
      <c r="N29" s="2"/>
      <c r="O29" s="2"/>
      <c r="P29" s="2"/>
      <c r="Q29" s="2"/>
      <c r="R29" s="2"/>
    </row>
    <row r="30" spans="1:18" ht="29.25" customHeight="1">
      <c r="A30" s="33"/>
      <c r="B30" s="34" t="s">
        <v>0</v>
      </c>
      <c r="C30" s="34"/>
      <c r="D30" s="35"/>
      <c r="E30" s="36"/>
      <c r="F30" s="37"/>
      <c r="G30" s="41">
        <f>G21+G17</f>
        <v>73945811.090000004</v>
      </c>
      <c r="H30" s="41">
        <f>H21+H17</f>
        <v>66046991.840000004</v>
      </c>
      <c r="I30" s="41">
        <f>I21+I17</f>
        <v>8100614</v>
      </c>
      <c r="J30" s="41"/>
      <c r="K30" s="41">
        <f>K21+K17</f>
        <v>4600000</v>
      </c>
      <c r="L30" s="41"/>
    </row>
  </sheetData>
  <mergeCells count="12">
    <mergeCell ref="A8:L8"/>
    <mergeCell ref="G3:L3"/>
    <mergeCell ref="G4:L4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2022-04-28T02:26:47Z</dcterms:modified>
</cp:coreProperties>
</file>