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Табл.№8'!$A$2:$R$29</definedName>
  </definedNames>
  <calcPr calcId="125725"/>
</workbook>
</file>

<file path=xl/calcChain.xml><?xml version="1.0" encoding="utf-8"?>
<calcChain xmlns="http://schemas.openxmlformats.org/spreadsheetml/2006/main">
  <c r="H18" i="2"/>
  <c r="H17" s="1"/>
  <c r="H16" s="1"/>
  <c r="H14" s="1"/>
  <c r="H13" s="1"/>
  <c r="G18"/>
  <c r="G17" s="1"/>
  <c r="K25"/>
  <c r="K22" s="1"/>
  <c r="K29" s="1"/>
  <c r="I25"/>
  <c r="I22" s="1"/>
  <c r="I29" s="1"/>
  <c r="H25"/>
  <c r="G25"/>
  <c r="G23"/>
  <c r="H22"/>
  <c r="I16" l="1"/>
  <c r="I14" s="1"/>
  <c r="I13" s="1"/>
  <c r="K16"/>
  <c r="K14" s="1"/>
  <c r="K13" s="1"/>
  <c r="G22"/>
  <c r="G29" s="1"/>
  <c r="H29"/>
  <c r="G16" l="1"/>
  <c r="G14" s="1"/>
  <c r="G13" s="1"/>
</calcChain>
</file>

<file path=xl/sharedStrings.xml><?xml version="1.0" encoding="utf-8"?>
<sst xmlns="http://schemas.openxmlformats.org/spreadsheetml/2006/main" count="47" uniqueCount="40">
  <si>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</si>
  <si>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</si>
  <si>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</si>
  <si>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</si>
  <si>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</si>
  <si>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</si>
  <si>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</si>
  <si>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</si>
  <si>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</si>
  <si>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</si>
  <si>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</si>
  <si>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</si>
  <si>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</si>
  <si>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</si>
  <si>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</si>
  <si>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</si>
  <si>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</si>
  <si>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</si>
  <si>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</si>
  <si>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</si>
  <si>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2023 год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</si>
  <si>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</si>
  <si>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</si>
  <si>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</si>
  <si>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>Приложение № 7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</si>
  <si>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</si>
  <si>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</si>
  <si>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</si>
  <si>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</si>
  <si>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</si>
  <si>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</si>
  <si>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"О бюджете Исилькульского муниципального района на 2023 год</t>
  </si>
  <si>
    <t>и на плановый период 2024 и 2025 годов"</t>
  </si>
  <si>
    <t xml:space="preserve">Адресная инвестиционная программа Исилькульского муниципального района
на 2023 год и на плановый период 2024 и 2025 годов
</t>
  </si>
  <si>
    <t>2025 год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</si>
  <si>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</si>
  <si>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Внутрипоселковые сети водоснабжения с.Первотаровка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</si>
  <si>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к решению Совета Исилькульского муниципального района №127 от 21.12.2022 года</t>
  </si>
  <si>
    <t>Реконструкция автомобильной дороги "Исилькуль - Каскат- Кромы - Благовещенка - Юнино", участок дороги от д. Благовещенка до трассы «Челябинск – Омск – Новосибирск» в Исилькульском муниципальном районе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</si>
  <si>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>1.6.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</si>
</sst>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showGridLines="0" tabSelected="1" view="pageBreakPreview" topLeftCell="A2" zoomScale="73" zoomScaleNormal="100" zoomScaleSheetLayoutView="73" workbookViewId="0">
      <selection activeCell="G27" sqref="G27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20.5703125" style="1" customWidth="1"/>
    <col min="8" max="8" width="20.140625" style="1" customWidth="1"/>
    <col min="9" max="9" width="17.5703125" style="1" customWidth="1"/>
    <col min="10" max="10" width="16.4257812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6.5" customHeight="1">
      <c r="A3" s="11"/>
      <c r="B3" s="11"/>
      <c r="C3" s="11"/>
      <c r="D3" s="13"/>
      <c r="E3" s="13"/>
      <c r="F3" s="4"/>
      <c r="G3" s="60" t="s">
        <v>24</v>
      </c>
      <c r="H3" s="60"/>
      <c r="I3" s="60"/>
      <c r="J3" s="60"/>
      <c r="K3" s="60"/>
      <c r="L3" s="60"/>
      <c r="M3" s="16"/>
      <c r="N3" s="18"/>
      <c r="O3" s="18"/>
      <c r="P3" s="18"/>
      <c r="Q3" s="13"/>
      <c r="R3" s="13"/>
    </row>
    <row r="4" spans="1:18" ht="16.5" customHeight="1">
      <c r="A4" s="11"/>
      <c r="B4" s="11"/>
      <c r="C4" s="11"/>
      <c r="D4" s="15"/>
      <c r="E4" s="13"/>
      <c r="F4" s="4"/>
      <c r="G4" s="59" t="s">
        <v>37</v>
      </c>
      <c r="H4" s="59"/>
      <c r="I4" s="59"/>
      <c r="J4" s="59"/>
      <c r="K4" s="59"/>
      <c r="L4" s="59"/>
      <c r="M4" s="16"/>
      <c r="N4" s="18"/>
      <c r="O4" s="18"/>
      <c r="P4" s="18"/>
      <c r="Q4" s="13"/>
      <c r="R4" s="13"/>
    </row>
    <row r="5" spans="1:18" ht="16.5" customHeight="1">
      <c r="A5" s="11"/>
      <c r="B5" s="11"/>
      <c r="C5" s="11"/>
      <c r="D5" s="13"/>
      <c r="E5" s="13"/>
      <c r="F5" s="4"/>
      <c r="G5" s="61" t="s">
        <v>31</v>
      </c>
      <c r="H5" s="61"/>
      <c r="I5" s="61"/>
      <c r="J5" s="61"/>
      <c r="K5" s="61"/>
      <c r="L5" s="61"/>
      <c r="M5" s="17"/>
      <c r="N5" s="18"/>
      <c r="O5" s="18"/>
      <c r="P5" s="18"/>
      <c r="Q5" s="13"/>
      <c r="R5" s="13"/>
    </row>
    <row r="6" spans="1:18" ht="16.5" customHeight="1">
      <c r="A6" s="11"/>
      <c r="B6" s="11"/>
      <c r="C6" s="11"/>
      <c r="D6" s="13"/>
      <c r="E6" s="13"/>
      <c r="F6" s="4"/>
      <c r="G6" s="61" t="s">
        <v>32</v>
      </c>
      <c r="H6" s="61"/>
      <c r="I6" s="61"/>
      <c r="J6" s="61"/>
      <c r="K6" s="61"/>
      <c r="L6" s="61"/>
      <c r="M6" s="17"/>
      <c r="N6" s="18"/>
      <c r="O6" s="18"/>
      <c r="P6" s="18"/>
      <c r="Q6" s="13"/>
      <c r="R6" s="13"/>
    </row>
    <row r="7" spans="1:18" ht="12.75" customHeight="1">
      <c r="A7" s="11"/>
      <c r="B7" s="11"/>
      <c r="C7" s="11"/>
      <c r="D7" s="13"/>
      <c r="E7" s="13"/>
      <c r="F7" s="4"/>
      <c r="G7" s="14"/>
      <c r="H7" s="43"/>
      <c r="I7" s="43"/>
      <c r="J7" s="43"/>
      <c r="K7" s="43"/>
      <c r="L7" s="43"/>
      <c r="M7" s="4"/>
      <c r="N7" s="13"/>
      <c r="O7" s="13"/>
      <c r="P7" s="13"/>
      <c r="Q7" s="13"/>
      <c r="R7" s="13"/>
    </row>
    <row r="8" spans="1:18" ht="45.75" customHeight="1">
      <c r="A8" s="58" t="s">
        <v>33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12"/>
      <c r="N8" s="11"/>
      <c r="O8" s="11"/>
      <c r="P8" s="11"/>
      <c r="Q8" s="11"/>
      <c r="R8" s="11"/>
    </row>
    <row r="9" spans="1:18" ht="39.75" customHeight="1">
      <c r="A9" s="62" t="s">
        <v>10</v>
      </c>
      <c r="B9" s="62" t="s">
        <v>18</v>
      </c>
      <c r="C9" s="62" t="s">
        <v>9</v>
      </c>
      <c r="D9" s="62"/>
      <c r="E9" s="62"/>
      <c r="F9" s="19"/>
      <c r="G9" s="62" t="s">
        <v>8</v>
      </c>
      <c r="H9" s="62"/>
      <c r="I9" s="62"/>
      <c r="J9" s="62"/>
      <c r="K9" s="62"/>
      <c r="L9" s="62"/>
      <c r="M9" s="12"/>
      <c r="N9" s="11"/>
      <c r="O9" s="11"/>
      <c r="P9" s="11"/>
      <c r="Q9" s="11"/>
      <c r="R9" s="11"/>
    </row>
    <row r="10" spans="1:18" ht="43.5" customHeight="1">
      <c r="A10" s="62"/>
      <c r="B10" s="62"/>
      <c r="C10" s="62"/>
      <c r="D10" s="62"/>
      <c r="E10" s="62"/>
      <c r="F10" s="19"/>
      <c r="G10" s="62" t="s">
        <v>20</v>
      </c>
      <c r="H10" s="62"/>
      <c r="I10" s="62" t="s">
        <v>25</v>
      </c>
      <c r="J10" s="62"/>
      <c r="K10" s="63" t="s">
        <v>34</v>
      </c>
      <c r="L10" s="63"/>
      <c r="M10" s="7"/>
      <c r="N10" s="6"/>
      <c r="O10" s="6"/>
      <c r="P10" s="6"/>
      <c r="Q10" s="6"/>
      <c r="R10" s="5"/>
    </row>
    <row r="11" spans="1:18" ht="109.5" customHeight="1">
      <c r="A11" s="62"/>
      <c r="B11" s="62"/>
      <c r="C11" s="44" t="s">
        <v>19</v>
      </c>
      <c r="D11" s="44" t="s">
        <v>7</v>
      </c>
      <c r="E11" s="44" t="s">
        <v>6</v>
      </c>
      <c r="F11" s="19"/>
      <c r="G11" s="44" t="s">
        <v>5</v>
      </c>
      <c r="H11" s="44" t="s">
        <v>11</v>
      </c>
      <c r="I11" s="44" t="s">
        <v>5</v>
      </c>
      <c r="J11" s="44" t="s">
        <v>11</v>
      </c>
      <c r="K11" s="45" t="s">
        <v>5</v>
      </c>
      <c r="L11" s="44" t="s">
        <v>11</v>
      </c>
      <c r="M11" s="10"/>
      <c r="N11" s="9"/>
      <c r="O11" s="6"/>
      <c r="P11" s="6"/>
      <c r="Q11" s="6"/>
      <c r="R11" s="5"/>
    </row>
    <row r="12" spans="1:18" ht="18" customHeight="1">
      <c r="A12" s="49">
        <v>1</v>
      </c>
      <c r="B12" s="24">
        <v>2</v>
      </c>
      <c r="C12" s="24">
        <v>3</v>
      </c>
      <c r="D12" s="24">
        <v>4</v>
      </c>
      <c r="E12" s="24">
        <v>5</v>
      </c>
      <c r="F12" s="19"/>
      <c r="G12" s="24">
        <v>6</v>
      </c>
      <c r="H12" s="24">
        <v>7</v>
      </c>
      <c r="I12" s="24">
        <v>8</v>
      </c>
      <c r="J12" s="24">
        <v>9</v>
      </c>
      <c r="K12" s="24">
        <v>10</v>
      </c>
      <c r="L12" s="24">
        <v>11</v>
      </c>
      <c r="M12" s="4"/>
      <c r="N12" s="4"/>
      <c r="O12" s="4"/>
      <c r="P12" s="4"/>
      <c r="Q12" s="4"/>
      <c r="R12" s="4"/>
    </row>
    <row r="13" spans="1:18" ht="18.75">
      <c r="A13" s="51"/>
      <c r="B13" s="50" t="s">
        <v>12</v>
      </c>
      <c r="C13" s="24"/>
      <c r="D13" s="24"/>
      <c r="E13" s="24"/>
      <c r="F13" s="19"/>
      <c r="G13" s="25">
        <f>G14+G15</f>
        <v>436051153.01999998</v>
      </c>
      <c r="H13" s="25">
        <f>H14+H15</f>
        <v>426503177.55000007</v>
      </c>
      <c r="I13" s="25">
        <f>I14+I15</f>
        <v>14032731.800000001</v>
      </c>
      <c r="J13" s="25"/>
      <c r="K13" s="25">
        <f>K14+K15</f>
        <v>5000000</v>
      </c>
      <c r="L13" s="25"/>
      <c r="M13" s="4"/>
      <c r="N13" s="4"/>
      <c r="O13" s="4"/>
      <c r="P13" s="4"/>
      <c r="Q13" s="4"/>
      <c r="R13" s="4"/>
    </row>
    <row r="14" spans="1:18" ht="18.75">
      <c r="A14" s="54"/>
      <c r="B14" s="50" t="s">
        <v>13</v>
      </c>
      <c r="C14" s="24"/>
      <c r="D14" s="24"/>
      <c r="E14" s="24"/>
      <c r="F14" s="19"/>
      <c r="G14" s="25">
        <f>G16</f>
        <v>436051153.01999998</v>
      </c>
      <c r="H14" s="25">
        <f>H16</f>
        <v>426503177.55000007</v>
      </c>
      <c r="I14" s="25">
        <f>I16</f>
        <v>14032731.800000001</v>
      </c>
      <c r="J14" s="25"/>
      <c r="K14" s="25">
        <f>K16</f>
        <v>5000000</v>
      </c>
      <c r="L14" s="25"/>
      <c r="M14" s="4"/>
      <c r="N14" s="4"/>
      <c r="O14" s="4"/>
      <c r="P14" s="4"/>
      <c r="Q14" s="4"/>
      <c r="R14" s="4"/>
    </row>
    <row r="15" spans="1:18" ht="18.75">
      <c r="A15" s="54"/>
      <c r="B15" s="50" t="s">
        <v>14</v>
      </c>
      <c r="C15" s="24"/>
      <c r="D15" s="24"/>
      <c r="E15" s="24"/>
      <c r="F15" s="19"/>
      <c r="G15" s="27"/>
      <c r="H15" s="27"/>
      <c r="I15" s="27"/>
      <c r="J15" s="27"/>
      <c r="K15" s="27"/>
      <c r="L15" s="27"/>
      <c r="M15" s="4"/>
      <c r="N15" s="4"/>
      <c r="O15" s="4"/>
      <c r="P15" s="4"/>
      <c r="Q15" s="4"/>
      <c r="R15" s="4"/>
    </row>
    <row r="16" spans="1:18" ht="37.5">
      <c r="A16" s="56">
        <v>1</v>
      </c>
      <c r="B16" s="53" t="s">
        <v>4</v>
      </c>
      <c r="C16" s="21">
        <v>502</v>
      </c>
      <c r="D16" s="22" t="s">
        <v>1</v>
      </c>
      <c r="E16" s="22" t="s">
        <v>1</v>
      </c>
      <c r="F16" s="23"/>
      <c r="G16" s="25">
        <f>G22+G17</f>
        <v>436051153.01999998</v>
      </c>
      <c r="H16" s="25">
        <f>H22+H17</f>
        <v>426503177.55000007</v>
      </c>
      <c r="I16" s="25">
        <f>I22+I17</f>
        <v>14032731.800000001</v>
      </c>
      <c r="J16" s="25"/>
      <c r="K16" s="25">
        <f>K22+K17</f>
        <v>5000000</v>
      </c>
      <c r="L16" s="25"/>
      <c r="M16" s="9"/>
      <c r="N16" s="4"/>
      <c r="O16" s="4"/>
      <c r="P16" s="4"/>
      <c r="Q16" s="4"/>
      <c r="R16" s="4"/>
    </row>
    <row r="17" spans="1:18" ht="18.75">
      <c r="A17" s="56"/>
      <c r="B17" s="55" t="s">
        <v>21</v>
      </c>
      <c r="C17" s="31">
        <v>502</v>
      </c>
      <c r="D17" s="29">
        <v>4</v>
      </c>
      <c r="E17" s="29">
        <v>0</v>
      </c>
      <c r="F17" s="23"/>
      <c r="G17" s="25">
        <f>G18</f>
        <v>365076359.69</v>
      </c>
      <c r="H17" s="25">
        <f>H18</f>
        <v>361163585.71000004</v>
      </c>
      <c r="I17" s="25"/>
      <c r="J17" s="25"/>
      <c r="K17" s="25"/>
      <c r="L17" s="25"/>
      <c r="M17" s="46"/>
      <c r="N17" s="4"/>
      <c r="O17" s="4"/>
      <c r="P17" s="4"/>
      <c r="Q17" s="4"/>
      <c r="R17" s="4"/>
    </row>
    <row r="18" spans="1:18" ht="18.75">
      <c r="A18" s="52"/>
      <c r="B18" s="55" t="s">
        <v>22</v>
      </c>
      <c r="C18" s="31">
        <v>502</v>
      </c>
      <c r="D18" s="29">
        <v>4</v>
      </c>
      <c r="E18" s="29">
        <v>9</v>
      </c>
      <c r="F18" s="23"/>
      <c r="G18" s="25">
        <f>G19+G20+G21</f>
        <v>365076359.69</v>
      </c>
      <c r="H18" s="25">
        <f>H19+H20+H21</f>
        <v>361163585.71000004</v>
      </c>
      <c r="I18" s="25"/>
      <c r="J18" s="25"/>
      <c r="K18" s="25"/>
      <c r="L18" s="25"/>
      <c r="M18" s="46"/>
      <c r="N18" s="4"/>
      <c r="O18" s="4"/>
      <c r="P18" s="4"/>
      <c r="Q18" s="4"/>
      <c r="R18" s="4"/>
    </row>
    <row r="19" spans="1:18" ht="176.25" customHeight="1">
      <c r="A19" s="28" t="s">
        <v>15</v>
      </c>
      <c r="B19" s="47" t="s">
        <v>26</v>
      </c>
      <c r="C19" s="31">
        <v>502</v>
      </c>
      <c r="D19" s="29">
        <v>4</v>
      </c>
      <c r="E19" s="29">
        <v>9</v>
      </c>
      <c r="F19" s="23"/>
      <c r="G19" s="25">
        <v>270616355.61000001</v>
      </c>
      <c r="H19" s="25">
        <v>270084185.50999999</v>
      </c>
      <c r="I19" s="25"/>
      <c r="J19" s="25"/>
      <c r="K19" s="25"/>
      <c r="L19" s="25"/>
      <c r="M19" s="46"/>
      <c r="N19" s="4"/>
      <c r="O19" s="4"/>
      <c r="P19" s="4"/>
      <c r="Q19" s="4"/>
      <c r="R19" s="4"/>
    </row>
    <row r="20" spans="1:18" ht="185.25" customHeight="1">
      <c r="A20" s="28" t="s">
        <v>16</v>
      </c>
      <c r="B20" s="20" t="s">
        <v>35</v>
      </c>
      <c r="C20" s="31">
        <v>502</v>
      </c>
      <c r="D20" s="29">
        <v>4</v>
      </c>
      <c r="E20" s="29">
        <v>9</v>
      </c>
      <c r="F20" s="23"/>
      <c r="G20" s="25">
        <v>62088130.68</v>
      </c>
      <c r="H20" s="25">
        <v>60706120.469999999</v>
      </c>
      <c r="I20" s="25"/>
      <c r="J20" s="25"/>
      <c r="K20" s="25"/>
      <c r="L20" s="25"/>
      <c r="M20" s="46"/>
      <c r="N20" s="4"/>
      <c r="O20" s="4"/>
      <c r="P20" s="4"/>
      <c r="Q20" s="4"/>
      <c r="R20" s="4"/>
    </row>
    <row r="21" spans="1:18" ht="218.25" customHeight="1">
      <c r="A21" s="28" t="s">
        <v>17</v>
      </c>
      <c r="B21" s="20" t="s">
        <v>38</v>
      </c>
      <c r="C21" s="31">
        <v>502</v>
      </c>
      <c r="D21" s="29">
        <v>4</v>
      </c>
      <c r="E21" s="29">
        <v>9</v>
      </c>
      <c r="F21" s="23"/>
      <c r="G21" s="25">
        <v>32371873.399999999</v>
      </c>
      <c r="H21" s="25">
        <v>30373279.73</v>
      </c>
      <c r="I21" s="25"/>
      <c r="J21" s="25"/>
      <c r="K21" s="25"/>
      <c r="L21" s="25"/>
      <c r="M21" s="9"/>
      <c r="N21" s="4"/>
      <c r="O21" s="4"/>
      <c r="P21" s="4"/>
      <c r="Q21" s="4"/>
      <c r="R21" s="4"/>
    </row>
    <row r="22" spans="1:18" ht="60.75" customHeight="1">
      <c r="A22" s="28" t="s">
        <v>1</v>
      </c>
      <c r="B22" s="30" t="s">
        <v>3</v>
      </c>
      <c r="C22" s="31">
        <v>502</v>
      </c>
      <c r="D22" s="29">
        <v>5</v>
      </c>
      <c r="E22" s="29">
        <v>0</v>
      </c>
      <c r="F22" s="32"/>
      <c r="G22" s="33">
        <f>G23+G25</f>
        <v>70974793.329999998</v>
      </c>
      <c r="H22" s="33">
        <f>H23+H25</f>
        <v>65339591.840000004</v>
      </c>
      <c r="I22" s="33">
        <f>I23+I25</f>
        <v>14032731.800000001</v>
      </c>
      <c r="J22" s="33"/>
      <c r="K22" s="33">
        <f>K23+K25</f>
        <v>5000000</v>
      </c>
      <c r="L22" s="33"/>
      <c r="M22" s="9"/>
      <c r="N22" s="4"/>
      <c r="O22" s="4"/>
      <c r="P22" s="4"/>
      <c r="Q22" s="4"/>
      <c r="R22" s="4"/>
    </row>
    <row r="23" spans="1:18" ht="58.5" hidden="1" customHeight="1">
      <c r="A23" s="28" t="s">
        <v>1</v>
      </c>
      <c r="B23" s="30" t="s">
        <v>2</v>
      </c>
      <c r="C23" s="31">
        <v>502</v>
      </c>
      <c r="D23" s="29">
        <v>5</v>
      </c>
      <c r="E23" s="29">
        <v>2</v>
      </c>
      <c r="F23" s="32"/>
      <c r="G23" s="33">
        <f>SUM(G24:G24)</f>
        <v>0</v>
      </c>
      <c r="H23" s="33"/>
      <c r="I23" s="33"/>
      <c r="J23" s="33"/>
      <c r="K23" s="33"/>
      <c r="L23" s="33"/>
      <c r="M23" s="9"/>
      <c r="N23" s="4"/>
      <c r="O23" s="4"/>
      <c r="P23" s="4"/>
      <c r="Q23" s="4"/>
      <c r="R23" s="4"/>
    </row>
    <row r="24" spans="1:18" s="41" customFormat="1" ht="96.75" hidden="1" customHeight="1">
      <c r="A24" s="28"/>
      <c r="B24" s="30"/>
      <c r="C24" s="31"/>
      <c r="D24" s="29"/>
      <c r="E24" s="29"/>
      <c r="F24" s="32"/>
      <c r="G24" s="33"/>
      <c r="H24" s="39"/>
      <c r="I24" s="26"/>
      <c r="J24" s="26"/>
      <c r="K24" s="26"/>
      <c r="L24" s="26"/>
      <c r="M24" s="48"/>
      <c r="N24" s="40"/>
      <c r="O24" s="40"/>
      <c r="P24" s="40"/>
      <c r="Q24" s="40"/>
      <c r="R24" s="40"/>
    </row>
    <row r="25" spans="1:18" s="41" customFormat="1" ht="68.25" customHeight="1">
      <c r="A25" s="57"/>
      <c r="B25" s="30" t="s">
        <v>23</v>
      </c>
      <c r="C25" s="31">
        <v>502</v>
      </c>
      <c r="D25" s="29">
        <v>5</v>
      </c>
      <c r="E25" s="29">
        <v>5</v>
      </c>
      <c r="F25" s="32"/>
      <c r="G25" s="33">
        <f>SUM(G26:G28)</f>
        <v>70974793.329999998</v>
      </c>
      <c r="H25" s="33">
        <f>SUM(H26:H28)</f>
        <v>65339591.840000004</v>
      </c>
      <c r="I25" s="33">
        <f>SUM(I26:I28)</f>
        <v>14032731.800000001</v>
      </c>
      <c r="J25" s="33"/>
      <c r="K25" s="33">
        <f>SUM(K26:K28)</f>
        <v>5000000</v>
      </c>
      <c r="L25" s="33"/>
      <c r="M25" s="48"/>
      <c r="N25" s="40"/>
      <c r="O25" s="40"/>
      <c r="P25" s="40"/>
      <c r="Q25" s="40"/>
      <c r="R25" s="40"/>
    </row>
    <row r="26" spans="1:18" s="41" customFormat="1" ht="157.5" customHeight="1">
      <c r="A26" s="28" t="s">
        <v>29</v>
      </c>
      <c r="B26" s="30" t="s">
        <v>28</v>
      </c>
      <c r="C26" s="31">
        <v>502</v>
      </c>
      <c r="D26" s="29">
        <v>5</v>
      </c>
      <c r="E26" s="29">
        <v>5</v>
      </c>
      <c r="F26" s="32"/>
      <c r="G26" s="33">
        <v>68898517.730000004</v>
      </c>
      <c r="H26" s="39">
        <v>65339591.840000004</v>
      </c>
      <c r="I26" s="26"/>
      <c r="J26" s="26"/>
      <c r="K26" s="26"/>
      <c r="L26" s="26"/>
      <c r="M26" s="48"/>
      <c r="N26" s="40"/>
      <c r="O26" s="40"/>
      <c r="P26" s="40"/>
      <c r="Q26" s="40"/>
      <c r="R26" s="40"/>
    </row>
    <row r="27" spans="1:18" s="41" customFormat="1" ht="171.75" customHeight="1">
      <c r="A27" s="28" t="s">
        <v>30</v>
      </c>
      <c r="B27" s="30" t="s">
        <v>27</v>
      </c>
      <c r="C27" s="31">
        <v>502</v>
      </c>
      <c r="D27" s="29">
        <v>5</v>
      </c>
      <c r="E27" s="29">
        <v>5</v>
      </c>
      <c r="F27" s="32"/>
      <c r="G27" s="33">
        <v>2076275.6</v>
      </c>
      <c r="H27" s="39"/>
      <c r="I27" s="26">
        <v>11259839</v>
      </c>
      <c r="J27" s="26"/>
      <c r="K27" s="26">
        <v>5000000</v>
      </c>
      <c r="L27" s="26"/>
      <c r="M27" s="48"/>
      <c r="N27" s="40"/>
      <c r="O27" s="40"/>
      <c r="P27" s="40"/>
      <c r="Q27" s="40"/>
      <c r="R27" s="40"/>
    </row>
    <row r="28" spans="1:18" ht="153.75" customHeight="1">
      <c r="A28" s="28" t="s">
        <v>39</v>
      </c>
      <c r="B28" s="30" t="s">
        <v>36</v>
      </c>
      <c r="C28" s="31">
        <v>502</v>
      </c>
      <c r="D28" s="29">
        <v>5</v>
      </c>
      <c r="E28" s="29">
        <v>5</v>
      </c>
      <c r="F28" s="32"/>
      <c r="G28" s="33"/>
      <c r="H28" s="39"/>
      <c r="I28" s="26">
        <v>2772892.8</v>
      </c>
      <c r="J28" s="26"/>
      <c r="K28" s="26"/>
      <c r="L28" s="26"/>
      <c r="M28" s="8"/>
      <c r="N28" s="7"/>
      <c r="O28" s="6"/>
      <c r="P28" s="6"/>
      <c r="Q28" s="6"/>
      <c r="R28" s="5"/>
    </row>
    <row r="29" spans="1:18" ht="24.95" customHeight="1">
      <c r="A29" s="34"/>
      <c r="B29" s="35" t="s">
        <v>0</v>
      </c>
      <c r="C29" s="35"/>
      <c r="D29" s="36"/>
      <c r="E29" s="37"/>
      <c r="F29" s="38"/>
      <c r="G29" s="42">
        <f>G22+G17</f>
        <v>436051153.01999998</v>
      </c>
      <c r="H29" s="42">
        <f>H22+H17</f>
        <v>426503177.55000007</v>
      </c>
      <c r="I29" s="42">
        <f>I22+I17</f>
        <v>14032731.800000001</v>
      </c>
      <c r="J29" s="42"/>
      <c r="K29" s="42">
        <f>K22+K17</f>
        <v>5000000</v>
      </c>
      <c r="L29" s="42"/>
      <c r="M29" s="3"/>
      <c r="N29" s="2"/>
      <c r="O29" s="2"/>
      <c r="P29" s="2"/>
      <c r="Q29" s="2"/>
      <c r="R29" s="2"/>
    </row>
  </sheetData>
  <mergeCells count="12">
    <mergeCell ref="A9:A11"/>
    <mergeCell ref="G9:L9"/>
    <mergeCell ref="G10:H10"/>
    <mergeCell ref="I10:J10"/>
    <mergeCell ref="K10:L10"/>
    <mergeCell ref="B9:B11"/>
    <mergeCell ref="C9:E10"/>
    <mergeCell ref="A8:L8"/>
    <mergeCell ref="G4:L4"/>
    <mergeCell ref="G3:L3"/>
    <mergeCell ref="G5:L5"/>
    <mergeCell ref="G6:L6"/>
  </mergeCells>
  <printOptions horizontalCentered="1"/>
  <pageMargins left="0.59055118110236227" right="0.39370078740157483" top="0.59055118110236227" bottom="0.39370078740157483" header="0.19685039370078741" footer="0"/>
  <pageSetup paperSize="9" scale="68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2023-12-28T06:22:26Z</dcterms:modified>
</cp:coreProperties>
</file>